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5.png" ContentType="image/png"/>
  <Override PartName="/xl/media/image30.png" ContentType="image/png"/>
  <Override PartName="/xl/media/image26.png" ContentType="image/png"/>
  <Override PartName="/xl/media/image31.png" ContentType="image/png"/>
  <Override PartName="/xl/media/image27.jpeg" ContentType="image/jpeg"/>
  <Override PartName="/xl/media/image28.png" ContentType="image/png"/>
  <Override PartName="/xl/media/image33.png" ContentType="image/png"/>
  <Override PartName="/xl/media/image29.jpeg" ContentType="image/jpeg"/>
  <Override PartName="/xl/media/image32.png" ContentType="image/png"/>
  <Override PartName="/xl/media/image34.jpeg" ContentType="image/jpeg"/>
  <Override PartName="/xl/media/image35.jpeg" ContentType="image/jpe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jpeg" ContentType="image/jpeg"/>
  <Override PartName="/xl/media/image4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definedNames>
    <definedName function="false" hidden="false" localSheetId="0" name="_xlnm.Print_Area" vbProcedure="false">Feuil1!$A$1:$L$183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<sst xmlns="http://schemas.openxmlformats.org/spreadsheetml/2006/main" count="208" uniqueCount="170">
  <si>
    <r>
      <rPr>
        <b val="true"/>
        <sz val="18"/>
        <rFont val="Calibri Light"/>
        <family val="2"/>
        <charset val="1"/>
      </rPr>
      <t xml:space="preserve">BON DE COMMANDE INDIVIDUEL BIGALLET 2025
</t>
    </r>
    <r>
      <rPr>
        <b val="true"/>
        <sz val="18"/>
        <color rgb="FFFF0000"/>
        <rFont val="Calibri Light"/>
        <family val="2"/>
        <charset val="1"/>
      </rPr>
      <t xml:space="preserve">Offre spécial Noël</t>
    </r>
  </si>
  <si>
    <t xml:space="preserve">CE : </t>
  </si>
  <si>
    <t xml:space="preserve">AMICALE DU PERSONNEL VILLE  DE VOIRON</t>
  </si>
  <si>
    <t xml:space="preserve">Date de cloture de commande : </t>
  </si>
  <si>
    <t xml:space="preserve">(valable uniquement pour des commandes groupées via votre CE)</t>
  </si>
  <si>
    <t xml:space="preserve">Nom :</t>
  </si>
  <si>
    <t xml:space="preserve">Tarif au 01.01.2025</t>
  </si>
  <si>
    <t xml:space="preserve">Prénom :</t>
  </si>
  <si>
    <t xml:space="preserve">joindre le règlement à la commande </t>
  </si>
  <si>
    <t xml:space="preserve">Téléphone :</t>
  </si>
  <si>
    <t xml:space="preserve">Rhums arrangés 25° 70cl</t>
  </si>
  <si>
    <t xml:space="preserve">Qte</t>
  </si>
  <si>
    <t xml:space="preserve">Prix TTC</t>
  </si>
  <si>
    <t xml:space="preserve">Total</t>
  </si>
  <si>
    <t xml:space="preserve">Spiritueux </t>
  </si>
  <si>
    <r>
      <rPr>
        <sz val="12"/>
        <rFont val="Calibri Light"/>
        <family val="2"/>
        <charset val="1"/>
      </rPr>
      <t xml:space="preserve">Rhum mangue piment 
</t>
    </r>
    <r>
      <rPr>
        <b val="true"/>
        <sz val="12"/>
        <color rgb="FFFF0000"/>
        <rFont val="Calibri Light"/>
        <family val="2"/>
        <charset val="1"/>
      </rPr>
      <t xml:space="preserve">nouveau</t>
    </r>
  </si>
  <si>
    <t xml:space="preserve">Triple Sec 40° 70cl</t>
  </si>
  <si>
    <t xml:space="preserve">Un étui offert sur toute la gamme </t>
  </si>
  <si>
    <t xml:space="preserve">Coffrets Bigallet</t>
  </si>
  <si>
    <t xml:space="preserve">Coffret genepi sapin 40° 20cl + 2 verres</t>
  </si>
  <si>
    <t xml:space="preserve">Coffret genepi cerf 40° 20cl + 2 verres</t>
  </si>
  <si>
    <t xml:space="preserve">Coffret rhum ananas vanille 25° 20 cl + 2 verres</t>
  </si>
  <si>
    <t xml:space="preserve">Coffret limoncello 25° 20cl + 2 verres</t>
  </si>
  <si>
    <t xml:space="preserve">Coffret grog au rhum 35° 20cl + 2 verres</t>
  </si>
  <si>
    <t xml:space="preserve">Total bouteilles</t>
  </si>
  <si>
    <t xml:space="preserve">bouteilles</t>
  </si>
  <si>
    <t xml:space="preserve">TTC</t>
  </si>
  <si>
    <t xml:space="preserve">BON DE COMMANDE INDIVIDUEL BIGALLET 2025</t>
  </si>
  <si>
    <t xml:space="preserve">SIROPS 1L</t>
  </si>
  <si>
    <t xml:space="preserve">Ananas</t>
  </si>
  <si>
    <t xml:space="preserve">Anis</t>
  </si>
  <si>
    <t xml:space="preserve">Banane</t>
  </si>
  <si>
    <t xml:space="preserve">Barbapapa</t>
  </si>
  <si>
    <t xml:space="preserve">Caramel</t>
  </si>
  <si>
    <t xml:space="preserve">Cassis</t>
  </si>
  <si>
    <t xml:space="preserve">Cerise griotte</t>
  </si>
  <si>
    <t xml:space="preserve">Châtaigne</t>
  </si>
  <si>
    <t xml:space="preserve">Citron doux</t>
  </si>
  <si>
    <t xml:space="preserve">Citron Jinot (Acide)</t>
  </si>
  <si>
    <t xml:space="preserve">Citron vert</t>
  </si>
  <si>
    <t xml:space="preserve"> SIROPS BIO 70CL</t>
  </si>
  <si>
    <t xml:space="preserve">Quantité</t>
  </si>
  <si>
    <t xml:space="preserve">Citron vert gingembre </t>
  </si>
  <si>
    <t xml:space="preserve">Citronade Bigallet</t>
  </si>
  <si>
    <t xml:space="preserve">Anis  </t>
  </si>
  <si>
    <t xml:space="preserve">Cocktail agrumes </t>
  </si>
  <si>
    <t xml:space="preserve">Caramel </t>
  </si>
  <si>
    <t xml:space="preserve">Cocktail fruits rouges</t>
  </si>
  <si>
    <t xml:space="preserve">Cassis  </t>
  </si>
  <si>
    <t xml:space="preserve">Cola                       </t>
  </si>
  <si>
    <t xml:space="preserve">Châtaigne  </t>
  </si>
  <si>
    <t xml:space="preserve">Fleur de sureau </t>
  </si>
  <si>
    <t xml:space="preserve">Citron  </t>
  </si>
  <si>
    <t xml:space="preserve">Fraise des bois fruitée</t>
  </si>
  <si>
    <t xml:space="preserve">Cola </t>
  </si>
  <si>
    <t xml:space="preserve">Fraise fruitée</t>
  </si>
  <si>
    <t xml:space="preserve">Fleur de sureau  </t>
  </si>
  <si>
    <t xml:space="preserve">Framboise</t>
  </si>
  <si>
    <t xml:space="preserve">Fraise  </t>
  </si>
  <si>
    <t xml:space="preserve">Framboise-hibiscus</t>
  </si>
  <si>
    <t xml:space="preserve">Framboise-mûre  </t>
  </si>
  <si>
    <t xml:space="preserve">Genépi </t>
  </si>
  <si>
    <t xml:space="preserve">Grenadine  </t>
  </si>
  <si>
    <t xml:space="preserve">Grenadine - Spécial Cocktail</t>
  </si>
  <si>
    <t xml:space="preserve">Menthe  </t>
  </si>
  <si>
    <t xml:space="preserve">Grenadine fruitée</t>
  </si>
  <si>
    <t xml:space="preserve">Myrtille  </t>
  </si>
  <si>
    <t xml:space="preserve">Groseille </t>
  </si>
  <si>
    <t xml:space="preserve">Orgeat  </t>
  </si>
  <si>
    <t xml:space="preserve">Kiwi</t>
  </si>
  <si>
    <t xml:space="preserve">Pamplempousse  </t>
  </si>
  <si>
    <t xml:space="preserve">Kiwi-banane</t>
  </si>
  <si>
    <t xml:space="preserve">Pêche  </t>
  </si>
  <si>
    <t xml:space="preserve">Lavande</t>
  </si>
  <si>
    <t xml:space="preserve">Sucre de canne roux  </t>
  </si>
  <si>
    <t xml:space="preserve">Litchi </t>
  </si>
  <si>
    <t xml:space="preserve">Vanille  </t>
  </si>
  <si>
    <t xml:space="preserve">Préparation pour limonade</t>
  </si>
  <si>
    <t xml:space="preserve">Verveine  </t>
  </si>
  <si>
    <t xml:space="preserve">Mandarine</t>
  </si>
  <si>
    <t xml:space="preserve">Mangue goyave </t>
  </si>
  <si>
    <t xml:space="preserve">Melon</t>
  </si>
  <si>
    <t xml:space="preserve">Menthe blanche (sans colorant)</t>
  </si>
  <si>
    <t xml:space="preserve">PULPES* SANS SUCRE AJOUTE 1L</t>
  </si>
  <si>
    <t xml:space="preserve">Menthe glaciale</t>
  </si>
  <si>
    <t xml:space="preserve">Menthe verte</t>
  </si>
  <si>
    <t xml:space="preserve">Citron pulpés</t>
  </si>
  <si>
    <t xml:space="preserve">Mirabelle </t>
  </si>
  <si>
    <t xml:space="preserve">Citron vert pulpés </t>
  </si>
  <si>
    <t xml:space="preserve">Mojito </t>
  </si>
  <si>
    <t xml:space="preserve">Citron vert menthe (saveur mojito) pulpes</t>
  </si>
  <si>
    <t xml:space="preserve">Mûre</t>
  </si>
  <si>
    <t xml:space="preserve">Orange sanguine pulpés</t>
  </si>
  <si>
    <t xml:space="preserve">Myrtille</t>
  </si>
  <si>
    <t xml:space="preserve">Pamplemousse pulpés </t>
  </si>
  <si>
    <t xml:space="preserve">Nectarine</t>
  </si>
  <si>
    <t xml:space="preserve">TOTAL SIROPS BIO + PULPES</t>
  </si>
  <si>
    <t xml:space="preserve">Noisette</t>
  </si>
  <si>
    <t xml:space="preserve">* BOISSONS CONCENTREES ZERO SUCRE AJOUTE AVEC PULPES 1L</t>
  </si>
  <si>
    <t xml:space="preserve">Noix de coco</t>
  </si>
  <si>
    <t xml:space="preserve">Orange</t>
  </si>
  <si>
    <t xml:space="preserve">Orgeat</t>
  </si>
  <si>
    <t xml:space="preserve">Pamplemousse rose</t>
  </si>
  <si>
    <t xml:space="preserve">Lot de 6 verres 27cl</t>
  </si>
  <si>
    <t xml:space="preserve">Passion</t>
  </si>
  <si>
    <t xml:space="preserve">Pastèque</t>
  </si>
  <si>
    <t xml:space="preserve">Pêche</t>
  </si>
  <si>
    <t xml:space="preserve">Pêche-abricot</t>
  </si>
  <si>
    <t xml:space="preserve">Piña-colada</t>
  </si>
  <si>
    <t xml:space="preserve">Pomme </t>
  </si>
  <si>
    <t xml:space="preserve">Sucre de canne</t>
  </si>
  <si>
    <t xml:space="preserve">Thé-pêche </t>
  </si>
  <si>
    <t xml:space="preserve">Thé vert menthe</t>
  </si>
  <si>
    <t xml:space="preserve">Vanille</t>
  </si>
  <si>
    <t xml:space="preserve">Verveine</t>
  </si>
  <si>
    <t xml:space="preserve">Violette</t>
  </si>
  <si>
    <t xml:space="preserve">TOTAL SIROPS 1L</t>
  </si>
  <si>
    <t xml:space="preserve">APERITIFS AUX FRUITS 16° 75CL </t>
  </si>
  <si>
    <t xml:space="preserve">Apéritif Châtaigne  </t>
  </si>
  <si>
    <t xml:space="preserve">Apéritif Framboise</t>
  </si>
  <si>
    <t xml:space="preserve">Apéritif Genépi</t>
  </si>
  <si>
    <t xml:space="preserve">Apéritif Griotte  </t>
  </si>
  <si>
    <t xml:space="preserve">Apéritif Myrtille  </t>
  </si>
  <si>
    <t xml:space="preserve">Apéritif Noix  </t>
  </si>
  <si>
    <t xml:space="preserve">Apéritif Pêche</t>
  </si>
  <si>
    <t xml:space="preserve">SPECIALITES</t>
  </si>
  <si>
    <t xml:space="preserve">Dessertine 43° 70cl</t>
  </si>
  <si>
    <t xml:space="preserve">Bellecour 18° 70cl</t>
  </si>
  <si>
    <t xml:space="preserve">Genépi Altitude 40° 70cl</t>
  </si>
  <si>
    <t xml:space="preserve">Genépi Bio 40° 50cl</t>
  </si>
  <si>
    <t xml:space="preserve">Madame Sureau Bio 18° 70cl</t>
  </si>
  <si>
    <t xml:space="preserve">Pastis Bio 45° 70cl </t>
  </si>
  <si>
    <t xml:space="preserve">Gin Bio 41,7° 70cl</t>
  </si>
  <si>
    <t xml:space="preserve">Limoncello 25° 70cl</t>
  </si>
  <si>
    <t xml:space="preserve">Verveine 40° 70cl</t>
  </si>
  <si>
    <t xml:space="preserve">RHUMS ARRANGES 25° 70CL</t>
  </si>
  <si>
    <t xml:space="preserve">Rhum ananas vanille </t>
  </si>
  <si>
    <t xml:space="preserve">Rhum banane</t>
  </si>
  <si>
    <t xml:space="preserve">Rhum citron gingembre</t>
  </si>
  <si>
    <t xml:space="preserve">Rhum coco</t>
  </si>
  <si>
    <t xml:space="preserve">Rhum litchi</t>
  </si>
  <si>
    <t xml:space="preserve">Rhum passion</t>
  </si>
  <si>
    <t xml:space="preserve">Rhum pomme cannelle </t>
  </si>
  <si>
    <t xml:space="preserve">Rhum vanille</t>
  </si>
  <si>
    <t xml:space="preserve">Rhum mangue piment</t>
  </si>
  <si>
    <t xml:space="preserve">VINS AROMATISES</t>
  </si>
  <si>
    <t xml:space="preserve">Sangria rouge bib 3L 11°</t>
  </si>
  <si>
    <t xml:space="preserve">Sangria blanche bib 3L 10°</t>
  </si>
  <si>
    <t xml:space="preserve">Rose pamplemousse 
bib 3L 12°</t>
  </si>
  <si>
    <t xml:space="preserve">Rose pêche bib 3L 12°</t>
  </si>
  <si>
    <t xml:space="preserve">Rose myrtille bib 3L 12°</t>
  </si>
  <si>
    <t xml:space="preserve">Blanc châtaigne 75cl 12°</t>
  </si>
  <si>
    <t xml:space="preserve">Rose framboise 75cl 12°</t>
  </si>
  <si>
    <t xml:space="preserve">Rose myrtille 75cl 12°</t>
  </si>
  <si>
    <t xml:space="preserve">Rose pamplemousse 75cl 12°</t>
  </si>
  <si>
    <t xml:space="preserve">Rose pêche 75cl 12°</t>
  </si>
  <si>
    <t xml:space="preserve">Sangria rouge 75cl 11°</t>
  </si>
  <si>
    <t xml:space="preserve">Sangria blanche 75cl 10°</t>
  </si>
  <si>
    <t xml:space="preserve">Vin chaud 75cl 11°</t>
  </si>
  <si>
    <t xml:space="preserve">CREMES DE FRUITS 50CL</t>
  </si>
  <si>
    <t xml:space="preserve">Cassis 18°</t>
  </si>
  <si>
    <t xml:space="preserve">Châtaigne 18°</t>
  </si>
  <si>
    <t xml:space="preserve">Myrtille 16°</t>
  </si>
  <si>
    <t xml:space="preserve">Pêche de vigne 18°</t>
  </si>
  <si>
    <t xml:space="preserve">Violette 16°</t>
  </si>
  <si>
    <t xml:space="preserve">TOTAL ALCOOL</t>
  </si>
  <si>
    <t xml:space="preserve">L'ABUS DE L'ALCOOL EST DANGEREUX POUR LA SANTE, A CONSOMMER AVEC MODERATION</t>
  </si>
  <si>
    <t xml:space="preserve">TOTAL GENERAL BOUTEILLES</t>
  </si>
  <si>
    <t xml:space="preserve">NB</t>
  </si>
  <si>
    <t xml:space="preserve">Afin de minimiser l'utilisation d'emballages et d'optimiser nos cartons, privilégiez les commandes de 6 bouteilles, que ce soit individuellement ou en collaboration avec vos collègues, en fonction de vos besoins.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</si>
</sst>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&quot; €&quot;"/>
    <numFmt numFmtId="166" formatCode="#,##0.0&quot; €&quot;"/>
    <numFmt numFmtId="167" formatCode="dd/mm/yy"/>
    <numFmt numFmtId="168" formatCode="0.00"/>
    <numFmt numFmtId="169" formatCode="0"/>
    <numFmt numFmtId="170" formatCode="@"/>
    <numFmt numFmtId="171" formatCode="#,##0.00\ _F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b val="true"/>
      <sz val="18"/>
      <name val="Calibri Light"/>
      <family val="2"/>
      <charset val="1"/>
    </font>
    <font>
      <b val="true"/>
      <sz val="18"/>
      <color rgb="FFFF0000"/>
      <name val="Calibri Light"/>
      <family val="2"/>
      <charset val="1"/>
    </font>
    <font>
      <b val="true"/>
      <sz val="14"/>
      <color rgb="FFFF0000"/>
      <name val="Calibri Light"/>
      <family val="2"/>
      <charset val="1"/>
    </font>
    <font>
      <b val="true"/>
      <sz val="12"/>
      <name val="Calibri Light"/>
      <family val="2"/>
      <charset val="1"/>
    </font>
    <font>
      <b val="true"/>
      <sz val="14"/>
      <name val="Calibri Light"/>
      <family val="2"/>
      <charset val="1"/>
    </font>
    <font>
      <sz val="11"/>
      <name val="Calibri"/>
      <family val="2"/>
      <charset val="1"/>
    </font>
    <font>
      <i val="true"/>
      <sz val="10"/>
      <color rgb="FFFF0000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i val="true"/>
      <sz val="11"/>
      <color rgb="FF000000"/>
      <name val="Calibri Light"/>
      <family val="2"/>
      <charset val="1"/>
    </font>
    <font>
      <sz val="12"/>
      <name val="Calibri Light"/>
      <family val="2"/>
      <charset val="1"/>
    </font>
    <font>
      <b val="true"/>
      <sz val="12"/>
      <color rgb="FFFF0000"/>
      <name val="Calibri Light"/>
      <family val="2"/>
      <charset val="1"/>
    </font>
    <font>
      <b val="true"/>
      <i val="true"/>
      <sz val="12"/>
      <color rgb="FFFF0000"/>
      <name val="Calibri Light"/>
      <family val="2"/>
      <charset val="1"/>
    </font>
    <font>
      <b val="true"/>
      <sz val="16"/>
      <name val="Calibri Light"/>
      <family val="2"/>
      <charset val="1"/>
    </font>
    <font>
      <b val="true"/>
      <sz val="16"/>
      <name val="Calibri"/>
      <family val="2"/>
      <charset val="1"/>
    </font>
    <font>
      <b val="true"/>
      <sz val="11"/>
      <name val="Calibri Light"/>
      <family val="2"/>
      <charset val="1"/>
    </font>
    <font>
      <sz val="11"/>
      <color rgb="FF000000"/>
      <name val="Calibri Light"/>
      <family val="2"/>
      <charset val="1"/>
    </font>
    <font>
      <sz val="12"/>
      <color rgb="FF000000"/>
      <name val="Calibri Light"/>
      <family val="2"/>
      <charset val="1"/>
    </font>
    <font>
      <sz val="10"/>
      <name val="Calibri Light"/>
      <family val="2"/>
      <charset val="1"/>
    </font>
    <font>
      <sz val="9"/>
      <name val="Calibri Light"/>
      <family val="2"/>
      <charset val="1"/>
    </font>
    <font>
      <b val="true"/>
      <i val="true"/>
      <sz val="11"/>
      <color rgb="FFFF0000"/>
      <name val="Calibri Light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6"/>
      <color rgb="FF000000"/>
      <name val="Calibri Light"/>
      <family val="2"/>
      <charset val="1"/>
    </font>
    <font>
      <b val="true"/>
      <i val="true"/>
      <sz val="12"/>
      <color rgb="FF70AD47"/>
      <name val="Calibri Light"/>
      <family val="2"/>
      <charset val="1"/>
    </font>
    <font>
      <b val="true"/>
      <sz val="14"/>
      <color rgb="FF70AD47"/>
      <name val="Calibri"/>
      <family val="2"/>
      <charset val="1"/>
    </font>
    <font>
      <sz val="10"/>
      <color rgb="FF339966"/>
      <name val="Calibri"/>
      <family val="0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CC00"/>
      </patternFill>
    </fill>
    <fill>
      <patternFill patternType="solid">
        <fgColor rgb="FFBFBFBF"/>
        <bgColor rgb="FFD9D9D9"/>
      </patternFill>
    </fill>
    <fill>
      <patternFill patternType="solid">
        <fgColor rgb="FFE2F0D9"/>
        <bgColor rgb="FFD1EFEF"/>
      </patternFill>
    </fill>
    <fill>
      <patternFill patternType="solid">
        <fgColor rgb="FFFFF2CC"/>
        <bgColor rgb="FFE2F0D9"/>
      </patternFill>
    </fill>
    <fill>
      <patternFill patternType="solid">
        <fgColor rgb="FFDAE3F3"/>
        <bgColor rgb="FFD1EFEF"/>
      </patternFill>
    </fill>
    <fill>
      <patternFill patternType="solid">
        <fgColor rgb="FFF0FC7C"/>
        <bgColor rgb="FFFFE279"/>
      </patternFill>
    </fill>
    <fill>
      <patternFill patternType="solid">
        <fgColor rgb="FF5CFD23"/>
        <bgColor rgb="FFA9FD7B"/>
      </patternFill>
    </fill>
    <fill>
      <patternFill patternType="solid">
        <fgColor rgb="FF9AEFFA"/>
        <bgColor rgb="FFD1EFEF"/>
      </patternFill>
    </fill>
    <fill>
      <patternFill patternType="solid">
        <fgColor rgb="FFD9D9D9"/>
        <bgColor rgb="FFDAE3F3"/>
      </patternFill>
    </fill>
    <fill>
      <patternFill patternType="solid">
        <fgColor rgb="FFFF99FF"/>
        <bgColor rgb="FFFB7DA4"/>
      </patternFill>
    </fill>
    <fill>
      <patternFill patternType="solid">
        <fgColor rgb="FFA9FD7B"/>
        <bgColor rgb="FFF0FC7C"/>
      </patternFill>
    </fill>
    <fill>
      <patternFill patternType="solid">
        <fgColor rgb="FFDDC7FD"/>
        <bgColor rgb="FFD9D9D9"/>
      </patternFill>
    </fill>
    <fill>
      <patternFill patternType="solid">
        <fgColor rgb="FFD1EFEF"/>
        <bgColor rgb="FFDAE3F3"/>
      </patternFill>
    </fill>
    <fill>
      <patternFill patternType="solid">
        <fgColor rgb="FFFFFFFF"/>
        <bgColor rgb="FFFFF2CC"/>
      </patternFill>
    </fill>
    <fill>
      <patternFill patternType="solid">
        <fgColor rgb="FFFB7DA4"/>
        <bgColor rgb="FFFF99FF"/>
      </patternFill>
    </fill>
    <fill>
      <patternFill patternType="solid">
        <fgColor rgb="FFFFE279"/>
        <bgColor rgb="FFF0FC7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7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8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9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3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1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11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1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1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4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1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6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6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1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1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7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7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17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2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1EFEF"/>
      <rgbColor rgb="FF660066"/>
      <rgbColor rgb="FFFB7DA4"/>
      <rgbColor rgb="FF0066CC"/>
      <rgbColor rgb="FFDDC7FD"/>
      <rgbColor rgb="FF000080"/>
      <rgbColor rgb="FFFF00FF"/>
      <rgbColor rgb="FFA9FD7B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0FC7C"/>
      <rgbColor rgb="FF9AEFFA"/>
      <rgbColor rgb="FFFF99FF"/>
      <rgbColor rgb="FFD9D9D9"/>
      <rgbColor rgb="FFFFE279"/>
      <rgbColor rgb="FF3366FF"/>
      <rgbColor rgb="FF33CCCC"/>
      <rgbColor rgb="FF5CFD23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5.png"/><Relationship Id="rId2" Type="http://schemas.openxmlformats.org/officeDocument/2006/relationships/image" Target="../media/image26.png"/><Relationship Id="rId3" Type="http://schemas.openxmlformats.org/officeDocument/2006/relationships/image" Target="../media/image27.jpeg"/><Relationship Id="rId4" Type="http://schemas.openxmlformats.org/officeDocument/2006/relationships/image" Target="../media/image28.png"/><Relationship Id="rId5" Type="http://schemas.openxmlformats.org/officeDocument/2006/relationships/image" Target="../media/image29.jpeg"/><Relationship Id="rId6" Type="http://schemas.openxmlformats.org/officeDocument/2006/relationships/image" Target="../media/image30.png"/><Relationship Id="rId7" Type="http://schemas.openxmlformats.org/officeDocument/2006/relationships/image" Target="../media/image31.png"/><Relationship Id="rId8" Type="http://schemas.openxmlformats.org/officeDocument/2006/relationships/image" Target="../media/image32.png"/><Relationship Id="rId9" Type="http://schemas.openxmlformats.org/officeDocument/2006/relationships/image" Target="../media/image33.png"/><Relationship Id="rId10" Type="http://schemas.openxmlformats.org/officeDocument/2006/relationships/image" Target="../media/image34.jpeg"/><Relationship Id="rId11" Type="http://schemas.openxmlformats.org/officeDocument/2006/relationships/image" Target="../media/image35.jpeg"/><Relationship Id="rId12" Type="http://schemas.openxmlformats.org/officeDocument/2006/relationships/image" Target="../media/image36.png"/><Relationship Id="rId13" Type="http://schemas.openxmlformats.org/officeDocument/2006/relationships/image" Target="../media/image37.png"/><Relationship Id="rId14" Type="http://schemas.openxmlformats.org/officeDocument/2006/relationships/image" Target="../media/image38.png"/><Relationship Id="rId15" Type="http://schemas.openxmlformats.org/officeDocument/2006/relationships/image" Target="../media/image39.png"/><Relationship Id="rId16" Type="http://schemas.openxmlformats.org/officeDocument/2006/relationships/image" Target="../media/image40.png"/><Relationship Id="rId17" Type="http://schemas.openxmlformats.org/officeDocument/2006/relationships/image" Target="../media/image41.png"/><Relationship Id="rId18" Type="http://schemas.openxmlformats.org/officeDocument/2006/relationships/image" Target="../media/image42.png"/><Relationship Id="rId19" Type="http://schemas.openxmlformats.org/officeDocument/2006/relationships/image" Target="../media/image43.png"/><Relationship Id="rId20" Type="http://schemas.openxmlformats.org/officeDocument/2006/relationships/image" Target="../media/image44.png"/><Relationship Id="rId21" Type="http://schemas.openxmlformats.org/officeDocument/2006/relationships/image" Target="../media/image45.png"/><Relationship Id="rId22" Type="http://schemas.openxmlformats.org/officeDocument/2006/relationships/image" Target="../media/image46.png"/><Relationship Id="rId23" Type="http://schemas.openxmlformats.org/officeDocument/2006/relationships/image" Target="../media/image47.jpeg"/><Relationship Id="rId24" Type="http://schemas.openxmlformats.org/officeDocument/2006/relationships/image" Target="../media/image4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1145880</xdr:colOff>
      <xdr:row>91</xdr:row>
      <xdr:rowOff>172440</xdr:rowOff>
    </xdr:from>
    <xdr:to>
      <xdr:col>1</xdr:col>
      <xdr:colOff>1575720</xdr:colOff>
      <xdr:row>99</xdr:row>
      <xdr:rowOff>155160</xdr:rowOff>
    </xdr:to>
    <xdr:pic>
      <xdr:nvPicPr>
        <xdr:cNvPr id="0" name="Image 34" descr=""/>
        <xdr:cNvPicPr/>
      </xdr:nvPicPr>
      <xdr:blipFill>
        <a:blip r:embed="rId1"/>
        <a:srcRect l="15984" t="5607" r="17638" b="1305"/>
        <a:stretch/>
      </xdr:blipFill>
      <xdr:spPr>
        <a:xfrm>
          <a:off x="1609200" y="19871280"/>
          <a:ext cx="429840" cy="159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1238040</xdr:colOff>
      <xdr:row>55</xdr:row>
      <xdr:rowOff>147240</xdr:rowOff>
    </xdr:from>
    <xdr:to>
      <xdr:col>1</xdr:col>
      <xdr:colOff>1661760</xdr:colOff>
      <xdr:row>63</xdr:row>
      <xdr:rowOff>34200</xdr:rowOff>
    </xdr:to>
    <xdr:pic>
      <xdr:nvPicPr>
        <xdr:cNvPr id="1" name="Image 40" descr=""/>
        <xdr:cNvPicPr/>
      </xdr:nvPicPr>
      <xdr:blipFill>
        <a:blip r:embed="rId2"/>
        <a:srcRect l="20578" t="6282" r="17850" b="2037"/>
        <a:stretch/>
      </xdr:blipFill>
      <xdr:spPr>
        <a:xfrm>
          <a:off x="1701360" y="12654720"/>
          <a:ext cx="423720" cy="14871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7</xdr:col>
      <xdr:colOff>856440</xdr:colOff>
      <xdr:row>76</xdr:row>
      <xdr:rowOff>97200</xdr:rowOff>
    </xdr:from>
    <xdr:to>
      <xdr:col>8</xdr:col>
      <xdr:colOff>293400</xdr:colOff>
      <xdr:row>79</xdr:row>
      <xdr:rowOff>135360</xdr:rowOff>
    </xdr:to>
    <xdr:pic>
      <xdr:nvPicPr>
        <xdr:cNvPr id="2" name="Picture 3" descr="Y:\ISABELLE\communication\photoshop\produit découpé\LOGO BIO.jpg"/>
        <xdr:cNvPicPr/>
      </xdr:nvPicPr>
      <xdr:blipFill>
        <a:blip r:embed="rId3"/>
        <a:stretch/>
      </xdr:blipFill>
      <xdr:spPr>
        <a:xfrm>
          <a:off x="7095240" y="16786080"/>
          <a:ext cx="918360" cy="638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8</xdr:col>
      <xdr:colOff>20520</xdr:colOff>
      <xdr:row>67</xdr:row>
      <xdr:rowOff>121680</xdr:rowOff>
    </xdr:from>
    <xdr:to>
      <xdr:col>8</xdr:col>
      <xdr:colOff>378360</xdr:colOff>
      <xdr:row>73</xdr:row>
      <xdr:rowOff>118440</xdr:rowOff>
    </xdr:to>
    <xdr:pic>
      <xdr:nvPicPr>
        <xdr:cNvPr id="3" name="Image 25" descr=""/>
        <xdr:cNvPicPr/>
      </xdr:nvPicPr>
      <xdr:blipFill>
        <a:blip r:embed="rId4"/>
        <a:srcRect l="20607" t="3558" r="19612" b="2364"/>
        <a:stretch/>
      </xdr:blipFill>
      <xdr:spPr>
        <a:xfrm>
          <a:off x="7740720" y="15010200"/>
          <a:ext cx="357840" cy="1197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229680</xdr:colOff>
      <xdr:row>176</xdr:row>
      <xdr:rowOff>0</xdr:rowOff>
    </xdr:from>
    <xdr:to>
      <xdr:col>10</xdr:col>
      <xdr:colOff>6840</xdr:colOff>
      <xdr:row>182</xdr:row>
      <xdr:rowOff>137880</xdr:rowOff>
    </xdr:to>
    <xdr:pic>
      <xdr:nvPicPr>
        <xdr:cNvPr id="4" name="Image 8" descr=""/>
        <xdr:cNvPicPr/>
      </xdr:nvPicPr>
      <xdr:blipFill>
        <a:blip r:embed="rId5"/>
        <a:stretch/>
      </xdr:blipFill>
      <xdr:spPr>
        <a:xfrm>
          <a:off x="693000" y="36824760"/>
          <a:ext cx="8454600" cy="128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148320</xdr:colOff>
      <xdr:row>0</xdr:row>
      <xdr:rowOff>0</xdr:rowOff>
    </xdr:from>
    <xdr:to>
      <xdr:col>1</xdr:col>
      <xdr:colOff>1577160</xdr:colOff>
      <xdr:row>3</xdr:row>
      <xdr:rowOff>79920</xdr:rowOff>
    </xdr:to>
    <xdr:pic>
      <xdr:nvPicPr>
        <xdr:cNvPr id="5" name="Image 17" descr=""/>
        <xdr:cNvPicPr/>
      </xdr:nvPicPr>
      <xdr:blipFill>
        <a:blip r:embed="rId6"/>
        <a:srcRect l="7488" t="25273" r="4544" b="34595"/>
        <a:stretch/>
      </xdr:blipFill>
      <xdr:spPr>
        <a:xfrm>
          <a:off x="148320" y="0"/>
          <a:ext cx="1892160" cy="832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349560</xdr:colOff>
      <xdr:row>54</xdr:row>
      <xdr:rowOff>61560</xdr:rowOff>
    </xdr:from>
    <xdr:to>
      <xdr:col>10</xdr:col>
      <xdr:colOff>213480</xdr:colOff>
      <xdr:row>56</xdr:row>
      <xdr:rowOff>114480</xdr:rowOff>
    </xdr:to>
    <xdr:pic>
      <xdr:nvPicPr>
        <xdr:cNvPr id="6" name="Image 51" descr=""/>
        <xdr:cNvPicPr/>
      </xdr:nvPicPr>
      <xdr:blipFill>
        <a:blip r:embed="rId7"/>
        <a:stretch/>
      </xdr:blipFill>
      <xdr:spPr>
        <a:xfrm>
          <a:off x="8684280" y="12187800"/>
          <a:ext cx="669960" cy="63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61560</xdr:colOff>
      <xdr:row>54</xdr:row>
      <xdr:rowOff>99000</xdr:rowOff>
    </xdr:from>
    <xdr:to>
      <xdr:col>9</xdr:col>
      <xdr:colOff>101880</xdr:colOff>
      <xdr:row>56</xdr:row>
      <xdr:rowOff>147960</xdr:rowOff>
    </xdr:to>
    <xdr:pic>
      <xdr:nvPicPr>
        <xdr:cNvPr id="7" name="Image 55" descr=""/>
        <xdr:cNvPicPr/>
      </xdr:nvPicPr>
      <xdr:blipFill>
        <a:blip r:embed="rId8"/>
        <a:stretch/>
      </xdr:blipFill>
      <xdr:spPr>
        <a:xfrm>
          <a:off x="7781760" y="12225240"/>
          <a:ext cx="654840" cy="63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609840</xdr:colOff>
      <xdr:row>54</xdr:row>
      <xdr:rowOff>57240</xdr:rowOff>
    </xdr:from>
    <xdr:to>
      <xdr:col>7</xdr:col>
      <xdr:colOff>1238400</xdr:colOff>
      <xdr:row>56</xdr:row>
      <xdr:rowOff>111600</xdr:rowOff>
    </xdr:to>
    <xdr:pic>
      <xdr:nvPicPr>
        <xdr:cNvPr id="8" name="Image 57" descr=""/>
        <xdr:cNvPicPr/>
      </xdr:nvPicPr>
      <xdr:blipFill>
        <a:blip r:embed="rId9"/>
        <a:stretch/>
      </xdr:blipFill>
      <xdr:spPr>
        <a:xfrm>
          <a:off x="6848640" y="12183480"/>
          <a:ext cx="628560" cy="6354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8</xdr:col>
      <xdr:colOff>31680</xdr:colOff>
      <xdr:row>56</xdr:row>
      <xdr:rowOff>127440</xdr:rowOff>
    </xdr:from>
    <xdr:to>
      <xdr:col>10</xdr:col>
      <xdr:colOff>370080</xdr:colOff>
      <xdr:row>58</xdr:row>
      <xdr:rowOff>10440</xdr:rowOff>
    </xdr:to>
    <xdr:sp>
      <xdr:nvSpPr>
        <xdr:cNvPr id="9" name="CustomShape 1"/>
        <xdr:cNvSpPr/>
      </xdr:nvSpPr>
      <xdr:spPr>
        <a:xfrm>
          <a:off x="7751880" y="12834720"/>
          <a:ext cx="1758960" cy="28332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fr-FR" sz="1000" spc="-1" strike="noStrike">
              <a:solidFill>
                <a:srgbClr val="339966"/>
              </a:solidFill>
              <a:latin typeface="Calibri"/>
            </a:rPr>
            <a:t>* pour presque tous</a:t>
          </a:r>
          <a:endParaRPr b="0" lang="fr-FR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102600</xdr:colOff>
      <xdr:row>127</xdr:row>
      <xdr:rowOff>2160</xdr:rowOff>
    </xdr:from>
    <xdr:to>
      <xdr:col>4</xdr:col>
      <xdr:colOff>480960</xdr:colOff>
      <xdr:row>135</xdr:row>
      <xdr:rowOff>148680</xdr:rowOff>
    </xdr:to>
    <xdr:pic>
      <xdr:nvPicPr>
        <xdr:cNvPr id="10" name="Image 20" descr=""/>
        <xdr:cNvPicPr/>
      </xdr:nvPicPr>
      <xdr:blipFill>
        <a:blip r:embed="rId10"/>
        <a:srcRect l="0" t="10159" r="0" b="0"/>
        <a:stretch/>
      </xdr:blipFill>
      <xdr:spPr>
        <a:xfrm>
          <a:off x="102600" y="26730360"/>
          <a:ext cx="4046400" cy="1746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79920</xdr:colOff>
      <xdr:row>137</xdr:row>
      <xdr:rowOff>95760</xdr:rowOff>
    </xdr:from>
    <xdr:to>
      <xdr:col>11</xdr:col>
      <xdr:colOff>300600</xdr:colOff>
      <xdr:row>145</xdr:row>
      <xdr:rowOff>195120</xdr:rowOff>
    </xdr:to>
    <xdr:pic>
      <xdr:nvPicPr>
        <xdr:cNvPr id="11" name="Image 24" descr=""/>
        <xdr:cNvPicPr/>
      </xdr:nvPicPr>
      <xdr:blipFill>
        <a:blip r:embed="rId11"/>
        <a:stretch/>
      </xdr:blipFill>
      <xdr:spPr>
        <a:xfrm>
          <a:off x="5703840" y="28824120"/>
          <a:ext cx="4463280" cy="1699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1290600</xdr:colOff>
      <xdr:row>78</xdr:row>
      <xdr:rowOff>64440</xdr:rowOff>
    </xdr:from>
    <xdr:to>
      <xdr:col>1</xdr:col>
      <xdr:colOff>1905120</xdr:colOff>
      <xdr:row>84</xdr:row>
      <xdr:rowOff>16920</xdr:rowOff>
    </xdr:to>
    <xdr:pic>
      <xdr:nvPicPr>
        <xdr:cNvPr id="12" name="Image 3" descr=""/>
        <xdr:cNvPicPr/>
      </xdr:nvPicPr>
      <xdr:blipFill>
        <a:blip r:embed="rId12"/>
        <a:stretch/>
      </xdr:blipFill>
      <xdr:spPr>
        <a:xfrm>
          <a:off x="1753920" y="17153280"/>
          <a:ext cx="614520" cy="115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150120</xdr:colOff>
      <xdr:row>117</xdr:row>
      <xdr:rowOff>139680</xdr:rowOff>
    </xdr:from>
    <xdr:to>
      <xdr:col>11</xdr:col>
      <xdr:colOff>641160</xdr:colOff>
      <xdr:row>125</xdr:row>
      <xdr:rowOff>123480</xdr:rowOff>
    </xdr:to>
    <xdr:pic>
      <xdr:nvPicPr>
        <xdr:cNvPr id="13" name="Image 5" descr=""/>
        <xdr:cNvPicPr/>
      </xdr:nvPicPr>
      <xdr:blipFill>
        <a:blip r:embed="rId13"/>
        <a:stretch/>
      </xdr:blipFill>
      <xdr:spPr>
        <a:xfrm>
          <a:off x="5774040" y="24858000"/>
          <a:ext cx="4733640" cy="158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121680</xdr:colOff>
      <xdr:row>57</xdr:row>
      <xdr:rowOff>60840</xdr:rowOff>
    </xdr:from>
    <xdr:to>
      <xdr:col>11</xdr:col>
      <xdr:colOff>383400</xdr:colOff>
      <xdr:row>64</xdr:row>
      <xdr:rowOff>26280</xdr:rowOff>
    </xdr:to>
    <xdr:pic>
      <xdr:nvPicPr>
        <xdr:cNvPr id="14" name="Image 12" descr=""/>
        <xdr:cNvPicPr/>
      </xdr:nvPicPr>
      <xdr:blipFill>
        <a:blip r:embed="rId14"/>
        <a:stretch/>
      </xdr:blipFill>
      <xdr:spPr>
        <a:xfrm>
          <a:off x="5745600" y="12968280"/>
          <a:ext cx="4504320" cy="136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69480</xdr:colOff>
      <xdr:row>103</xdr:row>
      <xdr:rowOff>181800</xdr:rowOff>
    </xdr:from>
    <xdr:to>
      <xdr:col>11</xdr:col>
      <xdr:colOff>596520</xdr:colOff>
      <xdr:row>112</xdr:row>
      <xdr:rowOff>146880</xdr:rowOff>
    </xdr:to>
    <xdr:pic>
      <xdr:nvPicPr>
        <xdr:cNvPr id="15" name="Image 15" descr=""/>
        <xdr:cNvPicPr/>
      </xdr:nvPicPr>
      <xdr:blipFill>
        <a:blip r:embed="rId15"/>
        <a:stretch/>
      </xdr:blipFill>
      <xdr:spPr>
        <a:xfrm>
          <a:off x="5693400" y="22309560"/>
          <a:ext cx="4769640" cy="156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147600</xdr:colOff>
      <xdr:row>162</xdr:row>
      <xdr:rowOff>156240</xdr:rowOff>
    </xdr:from>
    <xdr:to>
      <xdr:col>11</xdr:col>
      <xdr:colOff>447840</xdr:colOff>
      <xdr:row>170</xdr:row>
      <xdr:rowOff>66960</xdr:rowOff>
    </xdr:to>
    <xdr:pic>
      <xdr:nvPicPr>
        <xdr:cNvPr id="16" name="Image 18" descr=""/>
        <xdr:cNvPicPr/>
      </xdr:nvPicPr>
      <xdr:blipFill>
        <a:blip r:embed="rId16"/>
        <a:stretch/>
      </xdr:blipFill>
      <xdr:spPr>
        <a:xfrm>
          <a:off x="5771520" y="33866280"/>
          <a:ext cx="4542840" cy="1520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64440</xdr:colOff>
      <xdr:row>149</xdr:row>
      <xdr:rowOff>121320</xdr:rowOff>
    </xdr:from>
    <xdr:to>
      <xdr:col>4</xdr:col>
      <xdr:colOff>708840</xdr:colOff>
      <xdr:row>157</xdr:row>
      <xdr:rowOff>138240</xdr:rowOff>
    </xdr:to>
    <xdr:pic>
      <xdr:nvPicPr>
        <xdr:cNvPr id="17" name="Image 23" descr=""/>
        <xdr:cNvPicPr/>
      </xdr:nvPicPr>
      <xdr:blipFill>
        <a:blip r:embed="rId17"/>
        <a:stretch/>
      </xdr:blipFill>
      <xdr:spPr>
        <a:xfrm>
          <a:off x="64440" y="31231080"/>
          <a:ext cx="4312440" cy="1617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181800</xdr:colOff>
      <xdr:row>46</xdr:row>
      <xdr:rowOff>69120</xdr:rowOff>
    </xdr:from>
    <xdr:to>
      <xdr:col>10</xdr:col>
      <xdr:colOff>7200</xdr:colOff>
      <xdr:row>53</xdr:row>
      <xdr:rowOff>146880</xdr:rowOff>
    </xdr:to>
    <xdr:pic>
      <xdr:nvPicPr>
        <xdr:cNvPr id="18" name="Image 9" descr=""/>
        <xdr:cNvPicPr/>
      </xdr:nvPicPr>
      <xdr:blipFill>
        <a:blip r:embed="rId18"/>
        <a:stretch/>
      </xdr:blipFill>
      <xdr:spPr>
        <a:xfrm>
          <a:off x="181800" y="10662120"/>
          <a:ext cx="8966160" cy="14112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119520</xdr:colOff>
      <xdr:row>34</xdr:row>
      <xdr:rowOff>47520</xdr:rowOff>
    </xdr:from>
    <xdr:to>
      <xdr:col>1</xdr:col>
      <xdr:colOff>1527120</xdr:colOff>
      <xdr:row>38</xdr:row>
      <xdr:rowOff>99720</xdr:rowOff>
    </xdr:to>
    <xdr:pic>
      <xdr:nvPicPr>
        <xdr:cNvPr id="19" name="Image 1" descr=""/>
        <xdr:cNvPicPr/>
      </xdr:nvPicPr>
      <xdr:blipFill>
        <a:blip r:embed="rId19"/>
        <a:srcRect l="7488" t="25273" r="4544" b="34595"/>
        <a:stretch/>
      </xdr:blipFill>
      <xdr:spPr>
        <a:xfrm>
          <a:off x="119520" y="8249760"/>
          <a:ext cx="1870920" cy="83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1007280</xdr:colOff>
      <xdr:row>13</xdr:row>
      <xdr:rowOff>95760</xdr:rowOff>
    </xdr:from>
    <xdr:to>
      <xdr:col>1</xdr:col>
      <xdr:colOff>1656360</xdr:colOff>
      <xdr:row>19</xdr:row>
      <xdr:rowOff>183240</xdr:rowOff>
    </xdr:to>
    <xdr:pic>
      <xdr:nvPicPr>
        <xdr:cNvPr id="20" name="Image 4" descr=""/>
        <xdr:cNvPicPr/>
      </xdr:nvPicPr>
      <xdr:blipFill>
        <a:blip r:embed="rId20"/>
        <a:stretch/>
      </xdr:blipFill>
      <xdr:spPr>
        <a:xfrm>
          <a:off x="1470600" y="3068640"/>
          <a:ext cx="649080" cy="12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1745280</xdr:colOff>
      <xdr:row>12</xdr:row>
      <xdr:rowOff>150480</xdr:rowOff>
    </xdr:from>
    <xdr:to>
      <xdr:col>3</xdr:col>
      <xdr:colOff>142920</xdr:colOff>
      <xdr:row>20</xdr:row>
      <xdr:rowOff>162720</xdr:rowOff>
    </xdr:to>
    <xdr:pic>
      <xdr:nvPicPr>
        <xdr:cNvPr id="21" name="Image 7" descr=""/>
        <xdr:cNvPicPr/>
      </xdr:nvPicPr>
      <xdr:blipFill>
        <a:blip r:embed="rId21"/>
        <a:stretch/>
      </xdr:blipFill>
      <xdr:spPr>
        <a:xfrm>
          <a:off x="2208600" y="2913840"/>
          <a:ext cx="796680" cy="160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606240</xdr:colOff>
      <xdr:row>7</xdr:row>
      <xdr:rowOff>128880</xdr:rowOff>
    </xdr:from>
    <xdr:to>
      <xdr:col>12</xdr:col>
      <xdr:colOff>86400</xdr:colOff>
      <xdr:row>16</xdr:row>
      <xdr:rowOff>99360</xdr:rowOff>
    </xdr:to>
    <xdr:pic>
      <xdr:nvPicPr>
        <xdr:cNvPr id="22" name="Image 16" descr=""/>
        <xdr:cNvPicPr/>
      </xdr:nvPicPr>
      <xdr:blipFill>
        <a:blip r:embed="rId22"/>
        <a:stretch/>
      </xdr:blipFill>
      <xdr:spPr>
        <a:xfrm>
          <a:off x="9747000" y="1682640"/>
          <a:ext cx="931680" cy="1989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190440</xdr:colOff>
      <xdr:row>21</xdr:row>
      <xdr:rowOff>4680</xdr:rowOff>
    </xdr:from>
    <xdr:to>
      <xdr:col>7</xdr:col>
      <xdr:colOff>819720</xdr:colOff>
      <xdr:row>25</xdr:row>
      <xdr:rowOff>346320</xdr:rowOff>
    </xdr:to>
    <xdr:pic>
      <xdr:nvPicPr>
        <xdr:cNvPr id="23" name="Image 21" descr=""/>
        <xdr:cNvPicPr/>
      </xdr:nvPicPr>
      <xdr:blipFill>
        <a:blip r:embed="rId23"/>
        <a:srcRect l="5788" t="21051" r="12319" b="4980"/>
        <a:stretch/>
      </xdr:blipFill>
      <xdr:spPr>
        <a:xfrm>
          <a:off x="5542200" y="4558680"/>
          <a:ext cx="1516320" cy="174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1055520</xdr:colOff>
      <xdr:row>22</xdr:row>
      <xdr:rowOff>222480</xdr:rowOff>
    </xdr:from>
    <xdr:to>
      <xdr:col>9</xdr:col>
      <xdr:colOff>691560</xdr:colOff>
      <xdr:row>27</xdr:row>
      <xdr:rowOff>102240</xdr:rowOff>
    </xdr:to>
    <xdr:pic>
      <xdr:nvPicPr>
        <xdr:cNvPr id="24" name="Image 27" descr=""/>
        <xdr:cNvPicPr/>
      </xdr:nvPicPr>
      <xdr:blipFill>
        <a:blip r:embed="rId24"/>
        <a:srcRect l="6478" t="4244" r="11030" b="4470"/>
        <a:stretch/>
      </xdr:blipFill>
      <xdr:spPr>
        <a:xfrm>
          <a:off x="7294320" y="4976640"/>
          <a:ext cx="1731960" cy="1889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7"/>
    <col collapsed="false" customWidth="true" hidden="false" outlineLevel="0" max="3" min="3" style="0" width="7"/>
    <col collapsed="false" customWidth="true" hidden="false" outlineLevel="0" max="4" min="4" style="0" width="11.42"/>
    <col collapsed="false" customWidth="true" hidden="false" outlineLevel="0" max="5" min="5" style="0" width="23.86"/>
    <col collapsed="false" customWidth="true" hidden="false" outlineLevel="0" max="6" min="6" style="0" width="3.86"/>
    <col collapsed="false" customWidth="true" hidden="false" outlineLevel="0" max="7" min="7" style="1" width="8.71"/>
    <col collapsed="false" customWidth="true" hidden="false" outlineLevel="0" max="8" min="8" style="0" width="20.99"/>
    <col collapsed="false" customWidth="true" hidden="false" outlineLevel="0" max="9" min="9" style="0" width="8.71"/>
    <col collapsed="false" customWidth="true" hidden="false" outlineLevel="0" max="10" min="10" style="0" width="11.42"/>
    <col collapsed="false" customWidth="true" hidden="false" outlineLevel="0" max="12" min="11" style="0" width="10.29"/>
  </cols>
  <sheetData>
    <row r="1" customFormat="false" ht="15.75" hidden="false" customHeight="false" outlineLevel="0" collapsed="false">
      <c r="A1" s="2"/>
      <c r="B1" s="2"/>
      <c r="C1" s="3"/>
      <c r="D1" s="4"/>
      <c r="E1" s="4"/>
      <c r="F1" s="3"/>
      <c r="G1" s="3"/>
      <c r="H1" s="3"/>
      <c r="I1" s="3"/>
      <c r="J1" s="3"/>
      <c r="K1" s="5"/>
      <c r="L1" s="6"/>
      <c r="M1" s="2"/>
    </row>
    <row r="2" customFormat="false" ht="27.75" hidden="false" customHeight="true" outlineLevel="0" collapsed="false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6"/>
      <c r="M2" s="2"/>
    </row>
    <row r="3" customFormat="false" ht="15.75" hidden="false" customHeight="false" outlineLevel="0" collapsed="false">
      <c r="A3" s="2"/>
      <c r="B3" s="2"/>
      <c r="C3" s="7"/>
      <c r="D3" s="7"/>
      <c r="E3" s="7"/>
      <c r="F3" s="7"/>
      <c r="G3" s="7"/>
      <c r="H3" s="7"/>
      <c r="I3" s="7"/>
      <c r="J3" s="7"/>
      <c r="K3" s="7"/>
      <c r="L3" s="6"/>
      <c r="M3" s="2"/>
    </row>
    <row r="4" customFormat="false" ht="15.75" hidden="false" customHeight="false" outlineLevel="0" collapsed="false">
      <c r="A4" s="3"/>
      <c r="B4" s="3"/>
      <c r="C4" s="3"/>
      <c r="D4" s="4"/>
      <c r="E4" s="4"/>
      <c r="F4" s="3"/>
      <c r="G4" s="3"/>
      <c r="H4" s="3"/>
      <c r="I4" s="3"/>
      <c r="J4" s="3"/>
      <c r="K4" s="5"/>
      <c r="L4" s="8"/>
      <c r="M4" s="2"/>
    </row>
    <row r="5" customFormat="false" ht="17.35" hidden="false" customHeight="true" outlineLevel="0" collapsed="false">
      <c r="A5" s="9" t="s">
        <v>1</v>
      </c>
      <c r="B5" s="10" t="s">
        <v>2</v>
      </c>
      <c r="C5" s="10"/>
      <c r="D5" s="1"/>
      <c r="E5" s="11" t="s">
        <v>3</v>
      </c>
      <c r="F5" s="11"/>
      <c r="G5" s="11"/>
      <c r="H5" s="11"/>
      <c r="I5" s="12" t="n">
        <v>45940</v>
      </c>
      <c r="J5" s="12"/>
      <c r="K5" s="13" t="n">
        <v>2025</v>
      </c>
      <c r="L5" s="14"/>
      <c r="M5" s="15"/>
    </row>
    <row r="6" customFormat="false" ht="15" hidden="false" customHeight="true" outlineLevel="0" collapsed="false">
      <c r="A6" s="9"/>
      <c r="B6" s="10"/>
      <c r="C6" s="10"/>
      <c r="D6" s="1"/>
      <c r="E6" s="16" t="s">
        <v>4</v>
      </c>
      <c r="F6" s="16"/>
      <c r="G6" s="16"/>
      <c r="H6" s="16"/>
      <c r="I6" s="16"/>
      <c r="J6" s="16"/>
      <c r="K6" s="16"/>
      <c r="L6" s="14"/>
      <c r="M6" s="15"/>
    </row>
    <row r="7" customFormat="false" ht="15" hidden="false" customHeight="false" outlineLevel="0" collapsed="false">
      <c r="A7" s="17" t="s">
        <v>5</v>
      </c>
      <c r="B7" s="18"/>
      <c r="C7" s="19"/>
      <c r="D7" s="1"/>
      <c r="E7" s="20" t="s">
        <v>6</v>
      </c>
      <c r="F7" s="20"/>
      <c r="G7" s="20"/>
      <c r="H7" s="20"/>
      <c r="I7" s="20"/>
      <c r="J7" s="20"/>
      <c r="K7" s="20"/>
      <c r="L7" s="14"/>
      <c r="M7" s="15"/>
    </row>
    <row r="8" customFormat="false" ht="15.75" hidden="false" customHeight="false" outlineLevel="0" collapsed="false">
      <c r="A8" s="21" t="s">
        <v>7</v>
      </c>
      <c r="B8" s="18"/>
      <c r="C8" s="19"/>
      <c r="D8" s="1"/>
      <c r="E8" s="22" t="s">
        <v>8</v>
      </c>
      <c r="F8" s="22"/>
      <c r="G8" s="22"/>
      <c r="H8" s="22"/>
      <c r="I8" s="22"/>
      <c r="J8" s="22"/>
      <c r="K8" s="22"/>
      <c r="L8" s="14"/>
      <c r="M8" s="15"/>
    </row>
    <row r="9" customFormat="false" ht="15.75" hidden="false" customHeight="false" outlineLevel="0" collapsed="false">
      <c r="A9" s="23" t="s">
        <v>9</v>
      </c>
      <c r="B9" s="24"/>
      <c r="C9" s="25"/>
      <c r="D9" s="26"/>
      <c r="E9" s="26"/>
      <c r="F9" s="26"/>
      <c r="G9" s="26"/>
      <c r="H9" s="26"/>
      <c r="I9" s="26"/>
      <c r="J9" s="26"/>
      <c r="K9" s="27"/>
      <c r="L9" s="14"/>
      <c r="M9" s="15"/>
    </row>
    <row r="10" customFormat="false" ht="15.75" hidden="false" customHeight="false" outlineLevel="0" collapsed="false">
      <c r="A10" s="28"/>
      <c r="B10" s="18"/>
      <c r="C10" s="18"/>
      <c r="D10" s="26"/>
      <c r="E10" s="26"/>
      <c r="F10" s="26"/>
      <c r="G10" s="26"/>
      <c r="H10" s="26"/>
      <c r="I10" s="26"/>
      <c r="J10" s="26"/>
      <c r="K10" s="27"/>
      <c r="L10" s="14"/>
      <c r="M10" s="15"/>
    </row>
    <row r="11" customFormat="false" ht="15.75" hidden="false" customHeight="true" outlineLevel="0" collapsed="false">
      <c r="A11" s="29" t="s">
        <v>10</v>
      </c>
      <c r="B11" s="29"/>
      <c r="C11" s="30" t="s">
        <v>11</v>
      </c>
      <c r="D11" s="31" t="s">
        <v>12</v>
      </c>
      <c r="E11" s="32" t="s">
        <v>13</v>
      </c>
      <c r="F11" s="26"/>
      <c r="G11" s="33" t="s">
        <v>14</v>
      </c>
      <c r="H11" s="33"/>
      <c r="I11" s="34" t="s">
        <v>11</v>
      </c>
      <c r="J11" s="35" t="s">
        <v>12</v>
      </c>
      <c r="K11" s="36" t="s">
        <v>13</v>
      </c>
      <c r="L11" s="14"/>
      <c r="M11" s="15"/>
    </row>
    <row r="12" customFormat="false" ht="32.25" hidden="false" customHeight="false" outlineLevel="0" collapsed="false">
      <c r="A12" s="37" t="n">
        <v>391</v>
      </c>
      <c r="B12" s="38" t="s">
        <v>15</v>
      </c>
      <c r="C12" s="39"/>
      <c r="D12" s="40" t="n">
        <v>25.26</v>
      </c>
      <c r="E12" s="41" t="str">
        <f aca="false">IF((C12)="","",(C12*D12))</f>
        <v/>
      </c>
      <c r="F12" s="26"/>
      <c r="G12" s="42" t="n">
        <v>259</v>
      </c>
      <c r="H12" s="43" t="s">
        <v>16</v>
      </c>
      <c r="I12" s="44"/>
      <c r="J12" s="45" t="n">
        <v>22.06</v>
      </c>
      <c r="K12" s="46" t="str">
        <f aca="false">IF((I12)="","",(I12*J12))</f>
        <v/>
      </c>
      <c r="L12" s="14"/>
      <c r="M12" s="15"/>
    </row>
    <row r="13" customFormat="false" ht="16.5" hidden="false" customHeight="false" outlineLevel="0" collapsed="false">
      <c r="A13" s="47" t="s">
        <v>17</v>
      </c>
      <c r="B13" s="47"/>
      <c r="C13" s="47"/>
      <c r="D13" s="47"/>
      <c r="E13" s="47"/>
      <c r="F13" s="26"/>
      <c r="G13" s="26"/>
      <c r="H13" s="26"/>
      <c r="I13" s="26"/>
      <c r="J13" s="26"/>
      <c r="K13" s="27"/>
      <c r="L13" s="14"/>
      <c r="M13" s="15"/>
    </row>
    <row r="14" customFormat="false" ht="15.75" hidden="false" customHeight="true" outlineLevel="0" collapsed="false">
      <c r="A14" s="48"/>
      <c r="B14" s="48"/>
      <c r="C14" s="48"/>
      <c r="D14" s="48"/>
      <c r="E14" s="48"/>
      <c r="F14" s="26"/>
      <c r="G14" s="26"/>
      <c r="H14" s="26"/>
      <c r="I14" s="26"/>
      <c r="J14" s="26"/>
      <c r="K14" s="27"/>
      <c r="L14" s="14"/>
      <c r="M14" s="15"/>
    </row>
    <row r="15" customFormat="false" ht="15.75" hidden="false" customHeight="true" outlineLevel="0" collapsed="false">
      <c r="A15" s="48"/>
      <c r="B15" s="48"/>
      <c r="C15" s="48"/>
      <c r="D15" s="48"/>
      <c r="E15" s="48"/>
      <c r="F15" s="26"/>
      <c r="G15" s="26"/>
      <c r="H15" s="26"/>
      <c r="I15" s="26"/>
      <c r="J15" s="26"/>
      <c r="K15" s="27"/>
      <c r="L15" s="14"/>
      <c r="M15" s="15"/>
    </row>
    <row r="16" customFormat="false" ht="15.75" hidden="false" customHeight="true" outlineLevel="0" collapsed="false">
      <c r="A16" s="48"/>
      <c r="B16" s="48"/>
      <c r="C16" s="48"/>
      <c r="D16" s="48"/>
      <c r="E16" s="48"/>
      <c r="F16" s="26"/>
      <c r="G16" s="26"/>
      <c r="H16" s="26"/>
      <c r="I16" s="26"/>
      <c r="J16" s="26"/>
      <c r="K16" s="27"/>
      <c r="L16" s="14"/>
      <c r="M16" s="15"/>
    </row>
    <row r="17" customFormat="false" ht="15.75" hidden="false" customHeight="true" outlineLevel="0" collapsed="false">
      <c r="A17" s="48"/>
      <c r="B17" s="48"/>
      <c r="C17" s="48"/>
      <c r="D17" s="48"/>
      <c r="E17" s="48"/>
      <c r="F17" s="26"/>
      <c r="G17" s="26"/>
      <c r="H17" s="26"/>
      <c r="I17" s="26"/>
      <c r="J17" s="26"/>
      <c r="K17" s="27"/>
      <c r="L17" s="14"/>
      <c r="M17" s="15"/>
    </row>
    <row r="18" customFormat="false" ht="15.75" hidden="false" customHeight="true" outlineLevel="0" collapsed="false">
      <c r="A18" s="48"/>
      <c r="B18" s="48"/>
      <c r="C18" s="48"/>
      <c r="D18" s="48"/>
      <c r="E18" s="48"/>
      <c r="F18" s="26"/>
      <c r="G18" s="26"/>
      <c r="H18" s="26"/>
      <c r="I18" s="26"/>
      <c r="J18" s="26"/>
      <c r="K18" s="27"/>
      <c r="L18" s="14"/>
      <c r="M18" s="15"/>
    </row>
    <row r="19" customFormat="false" ht="15" hidden="false" customHeight="true" outlineLevel="0" collapsed="false">
      <c r="A19" s="48"/>
      <c r="B19" s="48"/>
      <c r="C19" s="48"/>
      <c r="D19" s="48"/>
      <c r="E19" s="48"/>
      <c r="F19" s="26"/>
      <c r="G19" s="26"/>
      <c r="H19" s="26"/>
      <c r="I19" s="26"/>
      <c r="J19" s="26"/>
      <c r="K19" s="27"/>
      <c r="L19" s="14"/>
      <c r="M19" s="15"/>
    </row>
    <row r="20" customFormat="false" ht="15" hidden="false" customHeight="false" outlineLevel="0" collapsed="false">
      <c r="A20" s="28"/>
      <c r="B20" s="18"/>
      <c r="C20" s="18"/>
      <c r="D20" s="26"/>
      <c r="E20" s="26"/>
      <c r="F20" s="26"/>
      <c r="G20" s="26"/>
      <c r="H20" s="26"/>
      <c r="I20" s="26"/>
      <c r="J20" s="26"/>
      <c r="K20" s="27"/>
      <c r="L20" s="14"/>
      <c r="M20" s="15"/>
    </row>
    <row r="21" customFormat="false" ht="15.75" hidden="false" customHeight="false" outlineLevel="0" collapsed="false">
      <c r="A21" s="28"/>
      <c r="B21" s="18"/>
      <c r="C21" s="18"/>
      <c r="D21" s="26"/>
      <c r="E21" s="26"/>
      <c r="F21" s="26"/>
      <c r="G21" s="26"/>
      <c r="H21" s="26"/>
      <c r="I21" s="26"/>
      <c r="J21" s="26"/>
      <c r="K21" s="27"/>
      <c r="L21" s="14"/>
      <c r="M21" s="15"/>
    </row>
    <row r="22" customFormat="false" ht="15.75" hidden="false" customHeight="true" outlineLevel="0" collapsed="false">
      <c r="A22" s="49" t="s">
        <v>18</v>
      </c>
      <c r="B22" s="49"/>
      <c r="C22" s="50" t="s">
        <v>11</v>
      </c>
      <c r="D22" s="51" t="s">
        <v>12</v>
      </c>
      <c r="E22" s="52" t="s">
        <v>13</v>
      </c>
      <c r="F22" s="26"/>
      <c r="G22" s="26"/>
      <c r="H22" s="26"/>
      <c r="I22" s="26"/>
      <c r="J22" s="26"/>
      <c r="K22" s="27"/>
      <c r="L22" s="14"/>
      <c r="M22" s="15"/>
    </row>
    <row r="23" customFormat="false" ht="31.5" hidden="false" customHeight="false" outlineLevel="0" collapsed="false">
      <c r="A23" s="37" t="n">
        <v>2785</v>
      </c>
      <c r="B23" s="38" t="s">
        <v>19</v>
      </c>
      <c r="C23" s="39"/>
      <c r="D23" s="40" t="n">
        <v>16.32</v>
      </c>
      <c r="E23" s="41" t="str">
        <f aca="false">IF((C23)="","",(C23*D23))</f>
        <v/>
      </c>
      <c r="F23" s="26"/>
      <c r="G23" s="26"/>
      <c r="H23" s="26"/>
      <c r="I23" s="26"/>
      <c r="J23" s="26"/>
      <c r="K23" s="27"/>
      <c r="L23" s="14"/>
      <c r="M23" s="15"/>
    </row>
    <row r="24" customFormat="false" ht="31.5" hidden="false" customHeight="false" outlineLevel="0" collapsed="false">
      <c r="A24" s="37" t="n">
        <v>2786</v>
      </c>
      <c r="B24" s="38" t="s">
        <v>20</v>
      </c>
      <c r="C24" s="39"/>
      <c r="D24" s="40" t="n">
        <v>16.32</v>
      </c>
      <c r="E24" s="41" t="str">
        <f aca="false">IF((C24)="","",(C24*D24))</f>
        <v/>
      </c>
      <c r="F24" s="26"/>
      <c r="G24" s="26"/>
      <c r="H24" s="26"/>
      <c r="I24" s="26"/>
      <c r="J24" s="26"/>
      <c r="K24" s="27"/>
      <c r="L24" s="14"/>
      <c r="M24" s="15"/>
    </row>
    <row r="25" customFormat="false" ht="31.5" hidden="false" customHeight="false" outlineLevel="0" collapsed="false">
      <c r="A25" s="37" t="n">
        <v>2385</v>
      </c>
      <c r="B25" s="38" t="s">
        <v>21</v>
      </c>
      <c r="C25" s="39"/>
      <c r="D25" s="40" t="n">
        <v>16.32</v>
      </c>
      <c r="E25" s="41" t="str">
        <f aca="false">IF((C25)="","",(C25*D25))</f>
        <v/>
      </c>
      <c r="F25" s="26"/>
      <c r="G25" s="26"/>
      <c r="H25" s="26"/>
      <c r="I25" s="26"/>
      <c r="J25" s="26"/>
      <c r="K25" s="27"/>
      <c r="L25" s="14"/>
      <c r="M25" s="15"/>
    </row>
    <row r="26" customFormat="false" ht="31.5" hidden="false" customHeight="false" outlineLevel="0" collapsed="false">
      <c r="A26" s="37" t="n">
        <v>2369</v>
      </c>
      <c r="B26" s="38" t="s">
        <v>22</v>
      </c>
      <c r="C26" s="39"/>
      <c r="D26" s="40" t="n">
        <v>16.32</v>
      </c>
      <c r="E26" s="41" t="str">
        <f aca="false">IF((C26)="","",(C26*D26))</f>
        <v/>
      </c>
      <c r="F26" s="26"/>
      <c r="G26" s="26"/>
      <c r="H26" s="26"/>
      <c r="I26" s="26"/>
      <c r="J26" s="26"/>
      <c r="K26" s="27"/>
      <c r="L26" s="14"/>
      <c r="M26" s="15"/>
    </row>
    <row r="27" customFormat="false" ht="32.25" hidden="false" customHeight="false" outlineLevel="0" collapsed="false">
      <c r="A27" s="42" t="n">
        <v>2208</v>
      </c>
      <c r="B27" s="53" t="s">
        <v>23</v>
      </c>
      <c r="C27" s="44"/>
      <c r="D27" s="45" t="n">
        <v>16.32</v>
      </c>
      <c r="E27" s="46" t="str">
        <f aca="false">IF((C27)="","",(C27*D27))</f>
        <v/>
      </c>
      <c r="F27" s="26"/>
      <c r="G27" s="26"/>
      <c r="H27" s="26"/>
      <c r="I27" s="26"/>
      <c r="J27" s="26"/>
      <c r="K27" s="27"/>
      <c r="L27" s="14"/>
      <c r="M27" s="15"/>
    </row>
    <row r="28" customFormat="false" ht="15.75" hidden="false" customHeight="false" outlineLevel="0" collapsed="false">
      <c r="A28" s="54"/>
      <c r="B28" s="55"/>
      <c r="C28" s="56"/>
      <c r="D28" s="57"/>
      <c r="E28" s="58"/>
      <c r="F28" s="26"/>
      <c r="G28" s="26"/>
      <c r="H28" s="26"/>
      <c r="I28" s="26"/>
      <c r="J28" s="26"/>
      <c r="K28" s="27"/>
      <c r="L28" s="14"/>
      <c r="M28" s="15"/>
    </row>
    <row r="29" customFormat="false" ht="15.75" hidden="false" customHeight="false" outlineLevel="0" collapsed="false">
      <c r="A29" s="28"/>
      <c r="B29" s="18"/>
      <c r="C29" s="18"/>
      <c r="D29" s="26"/>
      <c r="E29" s="26"/>
      <c r="F29" s="26"/>
      <c r="G29" s="26"/>
      <c r="H29" s="26"/>
      <c r="I29" s="26"/>
      <c r="J29" s="26"/>
      <c r="K29" s="27"/>
      <c r="L29" s="14"/>
      <c r="M29" s="15"/>
    </row>
    <row r="30" customFormat="false" ht="21.75" hidden="false" customHeight="false" outlineLevel="0" collapsed="false">
      <c r="A30" s="59" t="s">
        <v>24</v>
      </c>
      <c r="B30" s="59"/>
      <c r="C30" s="59"/>
      <c r="D30" s="59"/>
      <c r="E30" s="60" t="n">
        <f aca="false">SUM(C12,I12,C23:C27)</f>
        <v>0</v>
      </c>
      <c r="F30" s="61" t="s">
        <v>25</v>
      </c>
      <c r="G30" s="61"/>
      <c r="H30" s="62" t="n">
        <f aca="false">SUM(E12,K12,E23:E27)</f>
        <v>0</v>
      </c>
      <c r="I30" s="63" t="s">
        <v>26</v>
      </c>
      <c r="J30" s="63"/>
      <c r="K30" s="63"/>
      <c r="L30" s="14"/>
      <c r="M30" s="15"/>
    </row>
    <row r="31" customFormat="false" ht="15" hidden="false" customHeight="false" outlineLevel="0" collapsed="false">
      <c r="A31" s="2"/>
      <c r="B31" s="2"/>
      <c r="C31" s="3"/>
      <c r="D31" s="4"/>
      <c r="E31" s="4"/>
      <c r="F31" s="3"/>
      <c r="G31" s="3"/>
      <c r="H31" s="3"/>
      <c r="I31" s="3"/>
      <c r="J31" s="3"/>
      <c r="K31" s="5"/>
      <c r="L31" s="14"/>
      <c r="M31" s="15"/>
    </row>
    <row r="33" customFormat="false" ht="15" hidden="false" customHeight="false" outlineLevel="0" collapsed="false">
      <c r="A33" s="2"/>
      <c r="B33" s="2"/>
      <c r="C33" s="3"/>
      <c r="D33" s="4"/>
      <c r="E33" s="4"/>
      <c r="F33" s="3"/>
      <c r="G33" s="3"/>
      <c r="H33" s="3"/>
      <c r="I33" s="3"/>
      <c r="J33" s="3"/>
      <c r="K33" s="5"/>
      <c r="L33" s="14"/>
      <c r="M33" s="15"/>
    </row>
    <row r="34" customFormat="false" ht="15" hidden="false" customHeight="false" outlineLevel="0" collapsed="false">
      <c r="A34" s="2"/>
      <c r="B34" s="2"/>
      <c r="C34" s="3"/>
      <c r="D34" s="4"/>
      <c r="E34" s="4"/>
      <c r="F34" s="3"/>
      <c r="G34" s="3"/>
      <c r="H34" s="3"/>
      <c r="I34" s="3"/>
      <c r="J34" s="3"/>
      <c r="K34" s="5"/>
      <c r="L34" s="14"/>
      <c r="M34" s="15"/>
    </row>
    <row r="35" customFormat="false" ht="15" hidden="false" customHeight="false" outlineLevel="0" collapsed="false">
      <c r="A35" s="2"/>
      <c r="B35" s="2"/>
      <c r="C35" s="3"/>
      <c r="D35" s="4"/>
      <c r="E35" s="4"/>
      <c r="F35" s="3"/>
      <c r="G35" s="3"/>
      <c r="H35" s="3"/>
      <c r="I35" s="3"/>
      <c r="J35" s="3"/>
      <c r="K35" s="5"/>
      <c r="L35" s="14"/>
      <c r="M35" s="15"/>
    </row>
    <row r="36" customFormat="false" ht="15.75" hidden="false" customHeight="false" outlineLevel="0" collapsed="false">
      <c r="A36" s="2"/>
      <c r="B36" s="2"/>
      <c r="C36" s="3"/>
      <c r="D36" s="4"/>
      <c r="E36" s="4"/>
      <c r="F36" s="3"/>
      <c r="G36" s="3"/>
      <c r="H36" s="3"/>
      <c r="I36" s="3"/>
      <c r="J36" s="3"/>
      <c r="K36" s="5"/>
      <c r="L36" s="14"/>
      <c r="M36" s="15"/>
    </row>
    <row r="37" customFormat="false" ht="15" hidden="false" customHeight="true" outlineLevel="0" collapsed="false">
      <c r="A37" s="2"/>
      <c r="B37" s="2"/>
      <c r="C37" s="7" t="s">
        <v>27</v>
      </c>
      <c r="D37" s="7"/>
      <c r="E37" s="7"/>
      <c r="F37" s="7"/>
      <c r="G37" s="7"/>
      <c r="H37" s="7"/>
      <c r="I37" s="7"/>
      <c r="J37" s="7"/>
      <c r="K37" s="7"/>
      <c r="L37" s="14"/>
      <c r="M37" s="15"/>
    </row>
    <row r="38" customFormat="false" ht="15.75" hidden="false" customHeight="false" outlineLevel="0" collapsed="false">
      <c r="A38" s="2"/>
      <c r="B38" s="2"/>
      <c r="C38" s="7"/>
      <c r="D38" s="7"/>
      <c r="E38" s="7"/>
      <c r="F38" s="7"/>
      <c r="G38" s="7"/>
      <c r="H38" s="7"/>
      <c r="I38" s="7"/>
      <c r="J38" s="7"/>
      <c r="K38" s="7"/>
      <c r="L38" s="14"/>
      <c r="M38" s="15"/>
    </row>
    <row r="39" customFormat="false" ht="15.75" hidden="false" customHeight="false" outlineLevel="0" collapsed="false">
      <c r="A39" s="3"/>
      <c r="B39" s="3"/>
      <c r="C39" s="3"/>
      <c r="D39" s="4"/>
      <c r="E39" s="4"/>
      <c r="F39" s="3"/>
      <c r="G39" s="3"/>
      <c r="H39" s="3"/>
      <c r="I39" s="3"/>
      <c r="J39" s="3"/>
      <c r="K39" s="5"/>
      <c r="L39" s="14"/>
      <c r="M39" s="15"/>
    </row>
    <row r="40" customFormat="false" ht="18.75" hidden="false" customHeight="true" outlineLevel="0" collapsed="false">
      <c r="A40" s="9" t="s">
        <v>1</v>
      </c>
      <c r="B40" s="64"/>
      <c r="C40" s="64"/>
      <c r="D40" s="1"/>
      <c r="E40" s="11" t="s">
        <v>3</v>
      </c>
      <c r="F40" s="11"/>
      <c r="G40" s="11"/>
      <c r="H40" s="11"/>
      <c r="I40" s="65"/>
      <c r="J40" s="65"/>
      <c r="K40" s="13" t="n">
        <v>2025</v>
      </c>
      <c r="L40" s="14"/>
      <c r="M40" s="15"/>
    </row>
    <row r="41" customFormat="false" ht="15.75" hidden="false" customHeight="false" outlineLevel="0" collapsed="false">
      <c r="A41" s="9"/>
      <c r="B41" s="64"/>
      <c r="C41" s="64"/>
      <c r="D41" s="1"/>
      <c r="E41" s="16" t="s">
        <v>4</v>
      </c>
      <c r="F41" s="16"/>
      <c r="G41" s="16"/>
      <c r="H41" s="16"/>
      <c r="I41" s="16"/>
      <c r="J41" s="16"/>
      <c r="K41" s="16"/>
      <c r="L41" s="14"/>
      <c r="M41" s="15"/>
    </row>
    <row r="42" customFormat="false" ht="15" hidden="false" customHeight="false" outlineLevel="0" collapsed="false">
      <c r="A42" s="17" t="s">
        <v>5</v>
      </c>
      <c r="B42" s="18"/>
      <c r="C42" s="19"/>
      <c r="D42" s="1"/>
      <c r="E42" s="20" t="s">
        <v>6</v>
      </c>
      <c r="F42" s="20"/>
      <c r="G42" s="20"/>
      <c r="H42" s="20"/>
      <c r="I42" s="20"/>
      <c r="J42" s="20"/>
      <c r="K42" s="20"/>
      <c r="L42" s="14"/>
      <c r="M42" s="15"/>
    </row>
    <row r="43" customFormat="false" ht="15.75" hidden="false" customHeight="false" outlineLevel="0" collapsed="false">
      <c r="A43" s="21" t="s">
        <v>7</v>
      </c>
      <c r="B43" s="18"/>
      <c r="C43" s="19"/>
      <c r="D43" s="1"/>
      <c r="E43" s="22" t="s">
        <v>8</v>
      </c>
      <c r="F43" s="22"/>
      <c r="G43" s="22"/>
      <c r="H43" s="22"/>
      <c r="I43" s="22"/>
      <c r="J43" s="22"/>
      <c r="K43" s="22"/>
      <c r="L43" s="14"/>
      <c r="M43" s="15"/>
    </row>
    <row r="44" customFormat="false" ht="15.75" hidden="false" customHeight="false" outlineLevel="0" collapsed="false">
      <c r="A44" s="23" t="s">
        <v>9</v>
      </c>
      <c r="B44" s="24"/>
      <c r="C44" s="25"/>
      <c r="D44" s="26"/>
      <c r="E44" s="26"/>
      <c r="F44" s="26"/>
      <c r="G44" s="26"/>
      <c r="H44" s="26"/>
      <c r="I44" s="26"/>
      <c r="J44" s="26"/>
      <c r="K44" s="27"/>
      <c r="L44" s="14"/>
      <c r="M44" s="15"/>
    </row>
    <row r="45" customFormat="false" ht="15" hidden="false" customHeight="false" outlineLevel="0" collapsed="false">
      <c r="A45" s="28"/>
      <c r="B45" s="18"/>
      <c r="C45" s="18"/>
      <c r="D45" s="26"/>
      <c r="E45" s="26"/>
      <c r="F45" s="26"/>
      <c r="G45" s="26"/>
      <c r="H45" s="26"/>
      <c r="I45" s="26"/>
      <c r="J45" s="26"/>
      <c r="K45" s="27"/>
      <c r="L45" s="14"/>
      <c r="M45" s="15"/>
    </row>
    <row r="46" customFormat="false" ht="15" hidden="false" customHeight="false" outlineLevel="0" collapsed="false">
      <c r="A46" s="28"/>
      <c r="B46" s="18"/>
      <c r="C46" s="18"/>
      <c r="D46" s="26"/>
      <c r="E46" s="26"/>
      <c r="F46" s="26"/>
      <c r="G46" s="26"/>
      <c r="H46" s="26"/>
      <c r="I46" s="26"/>
      <c r="J46" s="26"/>
      <c r="K46" s="27"/>
      <c r="L46" s="14"/>
      <c r="M46" s="15"/>
    </row>
    <row r="47" customFormat="false" ht="15" hidden="false" customHeight="false" outlineLevel="0" collapsed="false">
      <c r="A47" s="27"/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14"/>
      <c r="M47" s="15"/>
    </row>
    <row r="48" customFormat="false" ht="15" hidden="false" customHeight="false" outlineLevel="0" collapsed="false">
      <c r="A48" s="27"/>
      <c r="B48" s="26"/>
      <c r="C48" s="26"/>
      <c r="D48" s="26"/>
      <c r="E48" s="26"/>
      <c r="F48" s="26"/>
      <c r="G48" s="26"/>
      <c r="H48" s="26"/>
      <c r="I48" s="26"/>
      <c r="J48" s="26"/>
      <c r="K48" s="27"/>
      <c r="L48" s="14"/>
      <c r="M48" s="15"/>
    </row>
    <row r="49" customFormat="false" ht="15" hidden="false" customHeight="false" outlineLevel="0" collapsed="false">
      <c r="A49" s="27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14"/>
      <c r="M49" s="15"/>
    </row>
    <row r="50" customFormat="false" ht="15" hidden="false" customHeight="false" outlineLevel="0" collapsed="false">
      <c r="A50" s="27"/>
      <c r="B50" s="26"/>
      <c r="C50" s="26"/>
      <c r="D50" s="26"/>
      <c r="E50" s="26"/>
      <c r="F50" s="26"/>
      <c r="G50" s="26"/>
      <c r="H50" s="26"/>
      <c r="I50" s="26"/>
      <c r="J50" s="26"/>
      <c r="K50" s="27"/>
      <c r="L50" s="14"/>
      <c r="M50" s="15"/>
    </row>
    <row r="51" customFormat="false" ht="15" hidden="false" customHeight="false" outlineLevel="0" collapsed="false">
      <c r="A51" s="27"/>
      <c r="B51" s="26"/>
      <c r="C51" s="26"/>
      <c r="D51" s="26"/>
      <c r="E51" s="26"/>
      <c r="F51" s="26"/>
      <c r="G51" s="26"/>
      <c r="H51" s="26"/>
      <c r="I51" s="26"/>
      <c r="J51" s="26"/>
      <c r="K51" s="27"/>
      <c r="L51" s="14"/>
      <c r="M51" s="15"/>
    </row>
    <row r="52" customFormat="false" ht="15" hidden="false" customHeight="false" outlineLevel="0" collapsed="false">
      <c r="A52" s="27"/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14"/>
      <c r="M52" s="15"/>
      <c r="N52" s="66"/>
    </row>
    <row r="53" customFormat="false" ht="15" hidden="false" customHeight="false" outlineLevel="0" collapsed="false">
      <c r="A53" s="27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14"/>
      <c r="M53" s="15"/>
    </row>
    <row r="54" customFormat="false" ht="15.75" hidden="false" customHeight="false" outlineLevel="0" collapsed="false">
      <c r="A54" s="27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14"/>
      <c r="M54" s="15"/>
    </row>
    <row r="55" customFormat="false" ht="30" hidden="false" customHeight="true" outlineLevel="0" collapsed="false">
      <c r="A55" s="67" t="s">
        <v>28</v>
      </c>
      <c r="B55" s="67"/>
      <c r="C55" s="68" t="s">
        <v>11</v>
      </c>
      <c r="D55" s="69" t="s">
        <v>12</v>
      </c>
      <c r="E55" s="70" t="s">
        <v>13</v>
      </c>
      <c r="F55" s="71"/>
      <c r="G55" s="72"/>
      <c r="H55" s="72"/>
      <c r="I55" s="72"/>
      <c r="J55" s="72"/>
      <c r="K55" s="72"/>
      <c r="L55" s="72"/>
      <c r="M55" s="73"/>
    </row>
    <row r="56" customFormat="false" ht="15.75" hidden="false" customHeight="true" outlineLevel="0" collapsed="false">
      <c r="A56" s="74" t="n">
        <v>6013</v>
      </c>
      <c r="B56" s="75" t="s">
        <v>29</v>
      </c>
      <c r="C56" s="76"/>
      <c r="D56" s="77" t="n">
        <v>5.58</v>
      </c>
      <c r="E56" s="78" t="str">
        <f aca="false">IF((C56)=0,"",(C56*D56))</f>
        <v/>
      </c>
      <c r="F56" s="71"/>
      <c r="G56" s="72"/>
      <c r="H56" s="72"/>
      <c r="I56" s="72"/>
      <c r="J56" s="72"/>
      <c r="K56" s="72"/>
      <c r="L56" s="72"/>
      <c r="M56" s="73"/>
    </row>
    <row r="57" customFormat="false" ht="15.75" hidden="false" customHeight="true" outlineLevel="0" collapsed="false">
      <c r="A57" s="74" t="n">
        <v>6011</v>
      </c>
      <c r="B57" s="79" t="s">
        <v>30</v>
      </c>
      <c r="C57" s="76"/>
      <c r="D57" s="77" t="n">
        <v>5.17</v>
      </c>
      <c r="E57" s="78" t="str">
        <f aca="false">IF((C57)=0,"",(C57*D57))</f>
        <v/>
      </c>
      <c r="F57" s="71"/>
      <c r="G57" s="72"/>
      <c r="H57" s="72"/>
      <c r="I57" s="72"/>
      <c r="J57" s="72"/>
      <c r="K57" s="72"/>
      <c r="L57" s="72"/>
      <c r="M57" s="73"/>
    </row>
    <row r="58" customFormat="false" ht="15.75" hidden="false" customHeight="true" outlineLevel="0" collapsed="false">
      <c r="A58" s="74" t="n">
        <v>6015</v>
      </c>
      <c r="B58" s="79" t="s">
        <v>31</v>
      </c>
      <c r="C58" s="76"/>
      <c r="D58" s="77" t="n">
        <v>5.9</v>
      </c>
      <c r="E58" s="78" t="str">
        <f aca="false">IF((C58)=0,"",(C58*D58))</f>
        <v/>
      </c>
      <c r="F58" s="71"/>
      <c r="G58" s="72"/>
      <c r="H58" s="72"/>
      <c r="I58" s="72"/>
      <c r="J58" s="72"/>
      <c r="K58" s="72"/>
      <c r="L58" s="72"/>
      <c r="M58" s="73"/>
    </row>
    <row r="59" customFormat="false" ht="15.75" hidden="false" customHeight="true" outlineLevel="0" collapsed="false">
      <c r="A59" s="74" t="n">
        <v>6086</v>
      </c>
      <c r="B59" s="79" t="s">
        <v>32</v>
      </c>
      <c r="C59" s="80"/>
      <c r="D59" s="77" t="n">
        <v>5.9</v>
      </c>
      <c r="E59" s="78" t="str">
        <f aca="false">IF((C59)=0,"",(C59*D59))</f>
        <v/>
      </c>
      <c r="F59" s="71"/>
      <c r="G59" s="72"/>
      <c r="H59" s="72"/>
      <c r="I59" s="72"/>
      <c r="J59" s="72"/>
      <c r="K59" s="72"/>
      <c r="L59" s="72"/>
      <c r="M59" s="73"/>
    </row>
    <row r="60" customFormat="false" ht="15.75" hidden="false" customHeight="true" outlineLevel="0" collapsed="false">
      <c r="A60" s="74" t="n">
        <v>6024</v>
      </c>
      <c r="B60" s="79" t="s">
        <v>33</v>
      </c>
      <c r="C60" s="80"/>
      <c r="D60" s="77" t="n">
        <v>5.9</v>
      </c>
      <c r="E60" s="78" t="str">
        <f aca="false">IF((C60)=0,"",(C60*D60))</f>
        <v/>
      </c>
      <c r="F60" s="71"/>
      <c r="G60" s="72"/>
      <c r="H60" s="72"/>
      <c r="I60" s="72"/>
      <c r="J60" s="72"/>
      <c r="K60" s="72"/>
      <c r="L60" s="72"/>
      <c r="M60" s="73"/>
    </row>
    <row r="61" customFormat="false" ht="15.75" hidden="false" customHeight="true" outlineLevel="0" collapsed="false">
      <c r="A61" s="74" t="n">
        <v>6007</v>
      </c>
      <c r="B61" s="79" t="s">
        <v>34</v>
      </c>
      <c r="C61" s="80"/>
      <c r="D61" s="77" t="n">
        <v>6.11</v>
      </c>
      <c r="E61" s="78" t="str">
        <f aca="false">IF((C61)=0,"",(C61*D61))</f>
        <v/>
      </c>
      <c r="F61" s="71"/>
      <c r="G61" s="72"/>
      <c r="H61" s="72"/>
      <c r="I61" s="72"/>
      <c r="J61" s="72"/>
      <c r="K61" s="72"/>
      <c r="L61" s="72"/>
      <c r="M61" s="73"/>
    </row>
    <row r="62" customFormat="false" ht="15.75" hidden="false" customHeight="true" outlineLevel="0" collapsed="false">
      <c r="A62" s="74" t="n">
        <v>6030</v>
      </c>
      <c r="B62" s="79" t="s">
        <v>35</v>
      </c>
      <c r="C62" s="80"/>
      <c r="D62" s="77" t="n">
        <v>5.9</v>
      </c>
      <c r="E62" s="78" t="str">
        <f aca="false">IF((C62)=0,"",(C62*D62))</f>
        <v/>
      </c>
      <c r="F62" s="81"/>
      <c r="G62" s="72"/>
      <c r="H62" s="72"/>
      <c r="I62" s="72"/>
      <c r="J62" s="72"/>
      <c r="K62" s="72"/>
      <c r="L62" s="72"/>
      <c r="M62" s="73"/>
    </row>
    <row r="63" customFormat="false" ht="15.75" hidden="false" customHeight="true" outlineLevel="0" collapsed="false">
      <c r="A63" s="74" t="n">
        <v>6008</v>
      </c>
      <c r="B63" s="79" t="s">
        <v>36</v>
      </c>
      <c r="C63" s="80"/>
      <c r="D63" s="77" t="n">
        <v>5.9</v>
      </c>
      <c r="E63" s="78" t="str">
        <f aca="false">IF((C63)=0,"",(C63*D63))</f>
        <v/>
      </c>
      <c r="F63" s="71"/>
      <c r="G63" s="72"/>
      <c r="H63" s="72"/>
      <c r="I63" s="72"/>
      <c r="J63" s="72"/>
      <c r="K63" s="72"/>
      <c r="L63" s="72"/>
      <c r="M63" s="73"/>
    </row>
    <row r="64" customFormat="false" ht="15.75" hidden="false" customHeight="true" outlineLevel="0" collapsed="false">
      <c r="A64" s="74" t="n">
        <v>6019</v>
      </c>
      <c r="B64" s="79" t="s">
        <v>37</v>
      </c>
      <c r="C64" s="80"/>
      <c r="D64" s="77" t="n">
        <v>4.67</v>
      </c>
      <c r="E64" s="78" t="str">
        <f aca="false">IF((C64)=0,"",(C64*D64))</f>
        <v/>
      </c>
      <c r="F64" s="71"/>
      <c r="G64" s="72"/>
      <c r="H64" s="72"/>
      <c r="I64" s="72"/>
      <c r="J64" s="72"/>
      <c r="K64" s="72"/>
      <c r="L64" s="72"/>
      <c r="M64" s="73"/>
    </row>
    <row r="65" customFormat="false" ht="15.75" hidden="false" customHeight="true" outlineLevel="0" collapsed="false">
      <c r="A65" s="74" t="n">
        <v>6002</v>
      </c>
      <c r="B65" s="79" t="s">
        <v>38</v>
      </c>
      <c r="C65" s="80"/>
      <c r="D65" s="77" t="n">
        <v>5.04</v>
      </c>
      <c r="E65" s="78" t="str">
        <f aca="false">IF((C65)=0,"",(C65*D65))</f>
        <v/>
      </c>
      <c r="F65" s="71"/>
      <c r="G65" s="72"/>
      <c r="H65" s="72"/>
      <c r="I65" s="72"/>
      <c r="J65" s="72"/>
      <c r="K65" s="72"/>
      <c r="L65" s="72"/>
      <c r="M65" s="73"/>
    </row>
    <row r="66" customFormat="false" ht="15" hidden="false" customHeight="true" outlineLevel="0" collapsed="false">
      <c r="A66" s="74" t="n">
        <v>6032</v>
      </c>
      <c r="B66" s="79" t="s">
        <v>39</v>
      </c>
      <c r="C66" s="80"/>
      <c r="D66" s="77" t="n">
        <v>5.17</v>
      </c>
      <c r="E66" s="78" t="str">
        <f aca="false">IF((C66)=0,"",(C66*D66))</f>
        <v/>
      </c>
      <c r="F66" s="71"/>
      <c r="G66" s="82" t="s">
        <v>40</v>
      </c>
      <c r="H66" s="82"/>
      <c r="I66" s="82"/>
      <c r="J66" s="83" t="s">
        <v>41</v>
      </c>
      <c r="K66" s="84" t="s">
        <v>12</v>
      </c>
      <c r="L66" s="85" t="s">
        <v>13</v>
      </c>
      <c r="M66" s="73"/>
    </row>
    <row r="67" customFormat="false" ht="15" hidden="false" customHeight="true" outlineLevel="0" collapsed="false">
      <c r="A67" s="74" t="n">
        <v>6065</v>
      </c>
      <c r="B67" s="79" t="s">
        <v>42</v>
      </c>
      <c r="C67" s="80"/>
      <c r="D67" s="77" t="n">
        <v>5.9</v>
      </c>
      <c r="E67" s="78" t="str">
        <f aca="false">IF((C67)=0,"",(C67*D67))</f>
        <v/>
      </c>
      <c r="F67" s="71"/>
      <c r="G67" s="82"/>
      <c r="H67" s="82"/>
      <c r="I67" s="82"/>
      <c r="J67" s="83"/>
      <c r="K67" s="84"/>
      <c r="L67" s="85"/>
      <c r="M67" s="73"/>
    </row>
    <row r="68" customFormat="false" ht="15.75" hidden="false" customHeight="true" outlineLevel="0" collapsed="false">
      <c r="A68" s="74" t="n">
        <v>6001</v>
      </c>
      <c r="B68" s="79" t="s">
        <v>43</v>
      </c>
      <c r="C68" s="80"/>
      <c r="D68" s="77" t="n">
        <v>5.54</v>
      </c>
      <c r="E68" s="78" t="str">
        <f aca="false">IF((C68)=0,"",(C68*D68))</f>
        <v/>
      </c>
      <c r="F68" s="71"/>
      <c r="G68" s="74" t="n">
        <v>7438</v>
      </c>
      <c r="H68" s="79" t="s">
        <v>44</v>
      </c>
      <c r="I68" s="79"/>
      <c r="J68" s="76"/>
      <c r="K68" s="77" t="n">
        <v>6.15</v>
      </c>
      <c r="L68" s="86" t="str">
        <f aca="false">IF((J68)=0,"",(J68*K68))</f>
        <v/>
      </c>
      <c r="M68" s="73"/>
    </row>
    <row r="69" customFormat="false" ht="15.75" hidden="false" customHeight="true" outlineLevel="0" collapsed="false">
      <c r="A69" s="74" t="n">
        <v>6114</v>
      </c>
      <c r="B69" s="79" t="s">
        <v>45</v>
      </c>
      <c r="C69" s="80"/>
      <c r="D69" s="77" t="n">
        <v>5.9</v>
      </c>
      <c r="E69" s="78" t="str">
        <f aca="false">IF((C69)=0,"",(C69*D69))</f>
        <v/>
      </c>
      <c r="F69" s="71"/>
      <c r="G69" s="74" t="n">
        <v>7446</v>
      </c>
      <c r="H69" s="79" t="s">
        <v>46</v>
      </c>
      <c r="I69" s="79"/>
      <c r="J69" s="80"/>
      <c r="K69" s="77" t="n">
        <v>6.23</v>
      </c>
      <c r="L69" s="87" t="str">
        <f aca="false">IF((J69)=0,"",(J69*K69))</f>
        <v/>
      </c>
      <c r="M69" s="73"/>
    </row>
    <row r="70" customFormat="false" ht="15.75" hidden="false" customHeight="true" outlineLevel="0" collapsed="false">
      <c r="A70" s="74" t="n">
        <v>6085</v>
      </c>
      <c r="B70" s="79" t="s">
        <v>47</v>
      </c>
      <c r="C70" s="80"/>
      <c r="D70" s="77" t="n">
        <v>6.11</v>
      </c>
      <c r="E70" s="78" t="str">
        <f aca="false">IF((C70)=0,"",(C70*D70))</f>
        <v/>
      </c>
      <c r="F70" s="71"/>
      <c r="G70" s="74" t="n">
        <v>7436</v>
      </c>
      <c r="H70" s="79" t="s">
        <v>48</v>
      </c>
      <c r="I70" s="79"/>
      <c r="J70" s="80"/>
      <c r="K70" s="77" t="n">
        <v>6.27</v>
      </c>
      <c r="L70" s="87" t="str">
        <f aca="false">IF((J70)=0,"",(J70*K70))</f>
        <v/>
      </c>
      <c r="M70" s="73"/>
    </row>
    <row r="71" customFormat="false" ht="15.75" hidden="false" customHeight="true" outlineLevel="0" collapsed="false">
      <c r="A71" s="74" t="n">
        <v>6134</v>
      </c>
      <c r="B71" s="79" t="s">
        <v>49</v>
      </c>
      <c r="C71" s="80"/>
      <c r="D71" s="77" t="n">
        <v>5.9</v>
      </c>
      <c r="E71" s="78" t="str">
        <f aca="false">IF((C71)=0,"",(C71*D71))</f>
        <v/>
      </c>
      <c r="F71" s="71"/>
      <c r="G71" s="74" t="n">
        <v>7439</v>
      </c>
      <c r="H71" s="79" t="s">
        <v>50</v>
      </c>
      <c r="I71" s="79"/>
      <c r="J71" s="80"/>
      <c r="K71" s="77" t="n">
        <v>6.15</v>
      </c>
      <c r="L71" s="87" t="str">
        <f aca="false">IF((J71)=0,"",(J71*K71))</f>
        <v/>
      </c>
      <c r="M71" s="73"/>
    </row>
    <row r="72" customFormat="false" ht="15.75" hidden="false" customHeight="true" outlineLevel="0" collapsed="false">
      <c r="A72" s="74" t="n">
        <v>6172</v>
      </c>
      <c r="B72" s="79" t="s">
        <v>51</v>
      </c>
      <c r="C72" s="80"/>
      <c r="D72" s="77" t="n">
        <v>5.9</v>
      </c>
      <c r="E72" s="78" t="str">
        <f aca="false">IF((C72)=0,"",(C72*D72))</f>
        <v/>
      </c>
      <c r="F72" s="71"/>
      <c r="G72" s="74" t="n">
        <v>7432</v>
      </c>
      <c r="H72" s="79" t="s">
        <v>52</v>
      </c>
      <c r="I72" s="79"/>
      <c r="J72" s="80"/>
      <c r="K72" s="77" t="n">
        <v>5.99</v>
      </c>
      <c r="L72" s="87" t="str">
        <f aca="false">IF((J72)=0,"",(J72*K72))</f>
        <v/>
      </c>
      <c r="M72" s="73"/>
    </row>
    <row r="73" customFormat="false" ht="15.75" hidden="false" customHeight="true" outlineLevel="0" collapsed="false">
      <c r="A73" s="74" t="n">
        <v>6104</v>
      </c>
      <c r="B73" s="79" t="s">
        <v>53</v>
      </c>
      <c r="C73" s="80"/>
      <c r="D73" s="77" t="n">
        <v>6.31</v>
      </c>
      <c r="E73" s="78" t="str">
        <f aca="false">IF((C73)=0,"",(C73*D73))</f>
        <v/>
      </c>
      <c r="F73" s="71"/>
      <c r="G73" s="74" t="n">
        <v>7448</v>
      </c>
      <c r="H73" s="79" t="s">
        <v>54</v>
      </c>
      <c r="I73" s="79"/>
      <c r="J73" s="80"/>
      <c r="K73" s="77" t="n">
        <v>6.11</v>
      </c>
      <c r="L73" s="87" t="str">
        <f aca="false">IF((J73)=0,"",(J73*K73))</f>
        <v/>
      </c>
      <c r="M73" s="73"/>
    </row>
    <row r="74" customFormat="false" ht="15.75" hidden="false" customHeight="true" outlineLevel="0" collapsed="false">
      <c r="A74" s="74" t="n">
        <v>6040</v>
      </c>
      <c r="B74" s="79" t="s">
        <v>55</v>
      </c>
      <c r="C74" s="80"/>
      <c r="D74" s="77" t="n">
        <v>5.66</v>
      </c>
      <c r="E74" s="78" t="str">
        <f aca="false">IF((C74)=0,"",(C74*D74))</f>
        <v/>
      </c>
      <c r="F74" s="71"/>
      <c r="G74" s="74" t="n">
        <v>7447</v>
      </c>
      <c r="H74" s="79" t="s">
        <v>56</v>
      </c>
      <c r="I74" s="79"/>
      <c r="J74" s="80"/>
      <c r="K74" s="77" t="n">
        <v>6.23</v>
      </c>
      <c r="L74" s="87" t="str">
        <f aca="false">IF((J74)=0,"",(J74*K74))</f>
        <v/>
      </c>
      <c r="M74" s="73"/>
    </row>
    <row r="75" customFormat="false" ht="15.75" hidden="false" customHeight="true" outlineLevel="0" collapsed="false">
      <c r="A75" s="74" t="n">
        <v>6020</v>
      </c>
      <c r="B75" s="79" t="s">
        <v>57</v>
      </c>
      <c r="C75" s="80"/>
      <c r="D75" s="77" t="n">
        <v>6.31</v>
      </c>
      <c r="E75" s="78" t="str">
        <f aca="false">IF((C75)=0,"",(C75*D75))</f>
        <v/>
      </c>
      <c r="F75" s="71"/>
      <c r="G75" s="74" t="n">
        <v>7435</v>
      </c>
      <c r="H75" s="79" t="s">
        <v>58</v>
      </c>
      <c r="I75" s="79"/>
      <c r="J75" s="80"/>
      <c r="K75" s="77" t="n">
        <v>6.4</v>
      </c>
      <c r="L75" s="87" t="str">
        <f aca="false">IF((J75)=0,"",(J75*K75))</f>
        <v/>
      </c>
      <c r="M75" s="73"/>
    </row>
    <row r="76" customFormat="false" ht="15.75" hidden="false" customHeight="true" outlineLevel="0" collapsed="false">
      <c r="A76" s="74" t="n">
        <v>6035</v>
      </c>
      <c r="B76" s="88" t="s">
        <v>59</v>
      </c>
      <c r="C76" s="80"/>
      <c r="D76" s="77" t="n">
        <v>6.31</v>
      </c>
      <c r="E76" s="78" t="str">
        <f aca="false">IF((C76)=0,"",(C76*D76))</f>
        <v/>
      </c>
      <c r="F76" s="71"/>
      <c r="G76" s="74" t="n">
        <v>7434</v>
      </c>
      <c r="H76" s="79" t="s">
        <v>60</v>
      </c>
      <c r="I76" s="79"/>
      <c r="J76" s="80"/>
      <c r="K76" s="77" t="n">
        <v>6.56</v>
      </c>
      <c r="L76" s="87" t="str">
        <f aca="false">IF((J76)=0,"",(J76*K76))</f>
        <v/>
      </c>
      <c r="M76" s="73"/>
    </row>
    <row r="77" customFormat="false" ht="15.75" hidden="false" customHeight="true" outlineLevel="0" collapsed="false">
      <c r="A77" s="74" t="n">
        <v>6135</v>
      </c>
      <c r="B77" s="79" t="s">
        <v>61</v>
      </c>
      <c r="C77" s="80"/>
      <c r="D77" s="77" t="n">
        <v>5.9</v>
      </c>
      <c r="E77" s="78" t="str">
        <f aca="false">IF((C77)=0,"",(C77*D77))</f>
        <v/>
      </c>
      <c r="F77" s="71"/>
      <c r="G77" s="74" t="n">
        <v>7431</v>
      </c>
      <c r="H77" s="79" t="s">
        <v>62</v>
      </c>
      <c r="I77" s="79"/>
      <c r="J77" s="80"/>
      <c r="K77" s="77" t="n">
        <v>6.15</v>
      </c>
      <c r="L77" s="87" t="str">
        <f aca="false">IF((J77)=0,"",(J77*K77))</f>
        <v/>
      </c>
      <c r="M77" s="73"/>
    </row>
    <row r="78" customFormat="false" ht="15.75" hidden="false" customHeight="true" outlineLevel="0" collapsed="false">
      <c r="A78" s="74" t="n">
        <v>6003</v>
      </c>
      <c r="B78" s="79" t="s">
        <v>63</v>
      </c>
      <c r="C78" s="80"/>
      <c r="D78" s="77" t="n">
        <v>4.59</v>
      </c>
      <c r="E78" s="78" t="str">
        <f aca="false">IF((C78)=0,"",(C78*D78))</f>
        <v/>
      </c>
      <c r="F78" s="71"/>
      <c r="G78" s="74" t="n">
        <v>7430</v>
      </c>
      <c r="H78" s="79" t="s">
        <v>64</v>
      </c>
      <c r="I78" s="79"/>
      <c r="J78" s="80"/>
      <c r="K78" s="77" t="n">
        <v>5.49</v>
      </c>
      <c r="L78" s="87" t="str">
        <f aca="false">IF((J78)=0,"",(J78*K78))</f>
        <v/>
      </c>
      <c r="M78" s="73"/>
    </row>
    <row r="79" customFormat="false" ht="15.75" hidden="false" customHeight="true" outlineLevel="0" collapsed="false">
      <c r="A79" s="74" t="n">
        <v>6081</v>
      </c>
      <c r="B79" s="79" t="s">
        <v>65</v>
      </c>
      <c r="C79" s="80"/>
      <c r="D79" s="77" t="n">
        <v>5.13</v>
      </c>
      <c r="E79" s="78" t="str">
        <f aca="false">IF((C79)=0,"",(C79*D79))</f>
        <v/>
      </c>
      <c r="F79" s="71"/>
      <c r="G79" s="74" t="n">
        <v>7437</v>
      </c>
      <c r="H79" s="79" t="s">
        <v>66</v>
      </c>
      <c r="I79" s="79"/>
      <c r="J79" s="80"/>
      <c r="K79" s="77" t="n">
        <v>6.56</v>
      </c>
      <c r="L79" s="87" t="str">
        <f aca="false">IF((J79)=0,"",(J79*K79))</f>
        <v/>
      </c>
      <c r="M79" s="73"/>
    </row>
    <row r="80" customFormat="false" ht="15.75" hidden="false" customHeight="true" outlineLevel="0" collapsed="false">
      <c r="A80" s="74" t="n">
        <v>6133</v>
      </c>
      <c r="B80" s="79" t="s">
        <v>67</v>
      </c>
      <c r="C80" s="80"/>
      <c r="D80" s="77" t="n">
        <v>6.11</v>
      </c>
      <c r="E80" s="78" t="str">
        <f aca="false">IF((C80)=0,"",(C80*D80))</f>
        <v/>
      </c>
      <c r="F80" s="71"/>
      <c r="G80" s="74" t="n">
        <v>7440</v>
      </c>
      <c r="H80" s="79" t="s">
        <v>68</v>
      </c>
      <c r="I80" s="79"/>
      <c r="J80" s="80"/>
      <c r="K80" s="77" t="n">
        <v>6.15</v>
      </c>
      <c r="L80" s="87" t="str">
        <f aca="false">IF((J80)=0,"",(J80*K80))</f>
        <v/>
      </c>
      <c r="M80" s="73"/>
    </row>
    <row r="81" customFormat="false" ht="15.75" hidden="false" customHeight="true" outlineLevel="0" collapsed="false">
      <c r="A81" s="74" t="n">
        <v>6028</v>
      </c>
      <c r="B81" s="79" t="s">
        <v>69</v>
      </c>
      <c r="C81" s="80"/>
      <c r="D81" s="77" t="n">
        <v>5.9</v>
      </c>
      <c r="E81" s="78" t="str">
        <f aca="false">IF((C81)=0,"",(C81*D81))</f>
        <v/>
      </c>
      <c r="F81" s="71"/>
      <c r="G81" s="74" t="n">
        <v>7441</v>
      </c>
      <c r="H81" s="79" t="s">
        <v>70</v>
      </c>
      <c r="I81" s="79"/>
      <c r="J81" s="80"/>
      <c r="K81" s="77" t="n">
        <v>6.15</v>
      </c>
      <c r="L81" s="87" t="str">
        <f aca="false">IF((J81)=0,"",(J81*K81))</f>
        <v/>
      </c>
      <c r="M81" s="73"/>
    </row>
    <row r="82" customFormat="false" ht="15.75" hidden="false" customHeight="true" outlineLevel="0" collapsed="false">
      <c r="A82" s="74" t="n">
        <v>6031</v>
      </c>
      <c r="B82" s="79" t="s">
        <v>71</v>
      </c>
      <c r="C82" s="80"/>
      <c r="D82" s="77" t="n">
        <v>6.11</v>
      </c>
      <c r="E82" s="78" t="str">
        <f aca="false">IF((C82)=0,"",(C82*D82))</f>
        <v/>
      </c>
      <c r="F82" s="71"/>
      <c r="G82" s="74" t="n">
        <v>7433</v>
      </c>
      <c r="H82" s="79" t="s">
        <v>72</v>
      </c>
      <c r="I82" s="79"/>
      <c r="J82" s="80"/>
      <c r="K82" s="77" t="n">
        <v>6.15</v>
      </c>
      <c r="L82" s="87" t="str">
        <f aca="false">IF((J82)=0,"",(J82*K82))</f>
        <v/>
      </c>
      <c r="M82" s="89"/>
    </row>
    <row r="83" customFormat="false" ht="15.75" hidden="false" customHeight="true" outlineLevel="0" collapsed="false">
      <c r="A83" s="74" t="n">
        <v>6140</v>
      </c>
      <c r="B83" s="79" t="s">
        <v>73</v>
      </c>
      <c r="C83" s="80"/>
      <c r="D83" s="77" t="n">
        <v>5.9</v>
      </c>
      <c r="E83" s="78" t="str">
        <f aca="false">IF((C83)=0,"",(C83*D83))</f>
        <v/>
      </c>
      <c r="F83" s="71"/>
      <c r="G83" s="74" t="n">
        <v>7443</v>
      </c>
      <c r="H83" s="79" t="s">
        <v>74</v>
      </c>
      <c r="I83" s="79"/>
      <c r="J83" s="80"/>
      <c r="K83" s="77" t="n">
        <v>5.74</v>
      </c>
      <c r="L83" s="87" t="str">
        <f aca="false">IF((J83)=0,"",(J83*K83))</f>
        <v/>
      </c>
      <c r="M83" s="89"/>
    </row>
    <row r="84" customFormat="false" ht="15.75" hidden="false" customHeight="true" outlineLevel="0" collapsed="false">
      <c r="A84" s="74" t="n">
        <v>6166</v>
      </c>
      <c r="B84" s="79" t="s">
        <v>75</v>
      </c>
      <c r="C84" s="80"/>
      <c r="D84" s="77" t="n">
        <v>6.31</v>
      </c>
      <c r="E84" s="78" t="str">
        <f aca="false">IF((C84)=0,"",(C84*D84))</f>
        <v/>
      </c>
      <c r="F84" s="71"/>
      <c r="G84" s="74" t="n">
        <v>7444</v>
      </c>
      <c r="H84" s="79" t="s">
        <v>76</v>
      </c>
      <c r="I84" s="79"/>
      <c r="J84" s="80"/>
      <c r="K84" s="77" t="n">
        <v>6.23</v>
      </c>
      <c r="L84" s="87" t="str">
        <f aca="false">IF((J84)=0,"",(J84*K84))</f>
        <v/>
      </c>
      <c r="M84" s="89"/>
    </row>
    <row r="85" customFormat="false" ht="15.75" hidden="false" customHeight="true" outlineLevel="0" collapsed="false">
      <c r="A85" s="74" t="n">
        <v>6061</v>
      </c>
      <c r="B85" s="79" t="s">
        <v>77</v>
      </c>
      <c r="C85" s="80"/>
      <c r="D85" s="77" t="n">
        <v>5.9</v>
      </c>
      <c r="E85" s="78" t="str">
        <f aca="false">IF((C85)=0,"",(C85*D85))</f>
        <v/>
      </c>
      <c r="F85" s="71"/>
      <c r="G85" s="90" t="n">
        <v>7442</v>
      </c>
      <c r="H85" s="91" t="s">
        <v>78</v>
      </c>
      <c r="I85" s="91"/>
      <c r="J85" s="92"/>
      <c r="K85" s="93" t="n">
        <v>6.15</v>
      </c>
      <c r="L85" s="94" t="str">
        <f aca="false">IF((J85)=0,"",(J85*K85))</f>
        <v/>
      </c>
      <c r="M85" s="89"/>
    </row>
    <row r="86" customFormat="false" ht="15.75" hidden="false" customHeight="true" outlineLevel="0" collapsed="false">
      <c r="A86" s="74" t="n">
        <v>6010</v>
      </c>
      <c r="B86" s="79" t="s">
        <v>79</v>
      </c>
      <c r="C86" s="80"/>
      <c r="D86" s="77" t="n">
        <v>5.9</v>
      </c>
      <c r="E86" s="78" t="str">
        <f aca="false">IF((C86)=0,"",(C86*D86))</f>
        <v/>
      </c>
      <c r="F86" s="71"/>
      <c r="G86" s="95"/>
      <c r="H86" s="95"/>
      <c r="I86" s="95"/>
      <c r="J86" s="95"/>
      <c r="K86" s="95"/>
      <c r="L86" s="95"/>
      <c r="M86" s="89"/>
    </row>
    <row r="87" customFormat="false" ht="15.75" hidden="false" customHeight="true" outlineLevel="0" collapsed="false">
      <c r="A87" s="74" t="n">
        <v>6136</v>
      </c>
      <c r="B87" s="79" t="s">
        <v>80</v>
      </c>
      <c r="C87" s="80"/>
      <c r="D87" s="77" t="n">
        <v>5.9</v>
      </c>
      <c r="E87" s="78" t="str">
        <f aca="false">IF((C87)=0,"",(C87*D87))</f>
        <v/>
      </c>
      <c r="F87" s="71"/>
      <c r="G87" s="95"/>
      <c r="H87" s="95"/>
      <c r="I87" s="95"/>
      <c r="J87" s="95"/>
      <c r="K87" s="95"/>
      <c r="L87" s="95"/>
      <c r="M87" s="89"/>
    </row>
    <row r="88" customFormat="false" ht="15.75" hidden="false" customHeight="true" outlineLevel="0" collapsed="false">
      <c r="A88" s="74" t="n">
        <v>6099</v>
      </c>
      <c r="B88" s="79" t="s">
        <v>81</v>
      </c>
      <c r="C88" s="80"/>
      <c r="D88" s="77" t="n">
        <v>5.9</v>
      </c>
      <c r="E88" s="78" t="str">
        <f aca="false">IF((C88)=0,"",(C88*D88))</f>
        <v/>
      </c>
      <c r="F88" s="71"/>
      <c r="G88" s="95"/>
      <c r="H88" s="95"/>
      <c r="I88" s="95"/>
      <c r="J88" s="95"/>
      <c r="K88" s="95"/>
      <c r="L88" s="95"/>
      <c r="M88" s="89"/>
    </row>
    <row r="89" customFormat="false" ht="15.75" hidden="false" customHeight="true" outlineLevel="0" collapsed="false">
      <c r="A89" s="74" t="n">
        <v>6058</v>
      </c>
      <c r="B89" s="79" t="s">
        <v>82</v>
      </c>
      <c r="C89" s="80"/>
      <c r="D89" s="77" t="n">
        <v>4.59</v>
      </c>
      <c r="E89" s="78" t="str">
        <f aca="false">IF((C89)=0,"",(C89*D89))</f>
        <v/>
      </c>
      <c r="F89" s="71"/>
      <c r="G89" s="96" t="s">
        <v>83</v>
      </c>
      <c r="H89" s="96"/>
      <c r="I89" s="96"/>
      <c r="J89" s="97" t="s">
        <v>41</v>
      </c>
      <c r="K89" s="98" t="s">
        <v>12</v>
      </c>
      <c r="L89" s="99" t="s">
        <v>13</v>
      </c>
      <c r="M89" s="89"/>
    </row>
    <row r="90" customFormat="false" ht="16.5" hidden="false" customHeight="true" outlineLevel="0" collapsed="false">
      <c r="A90" s="74" t="n">
        <v>6005</v>
      </c>
      <c r="B90" s="79" t="s">
        <v>84</v>
      </c>
      <c r="C90" s="80"/>
      <c r="D90" s="77" t="n">
        <v>5.08</v>
      </c>
      <c r="E90" s="78" t="str">
        <f aca="false">IF((C90)=0,"",(C90*D90))</f>
        <v/>
      </c>
      <c r="F90" s="71"/>
      <c r="G90" s="96"/>
      <c r="H90" s="96"/>
      <c r="I90" s="96"/>
      <c r="J90" s="97"/>
      <c r="K90" s="98"/>
      <c r="L90" s="99"/>
      <c r="M90" s="89"/>
    </row>
    <row r="91" customFormat="false" ht="15.75" hidden="false" customHeight="true" outlineLevel="0" collapsed="false">
      <c r="A91" s="74" t="n">
        <v>6004</v>
      </c>
      <c r="B91" s="100" t="s">
        <v>85</v>
      </c>
      <c r="C91" s="80"/>
      <c r="D91" s="77" t="n">
        <v>4.59</v>
      </c>
      <c r="E91" s="78" t="str">
        <f aca="false">IF((C91)=0,"",(C91*D91))</f>
        <v/>
      </c>
      <c r="F91" s="71"/>
      <c r="G91" s="74" t="n">
        <v>6044</v>
      </c>
      <c r="H91" s="101" t="s">
        <v>86</v>
      </c>
      <c r="I91" s="101"/>
      <c r="J91" s="80"/>
      <c r="K91" s="77" t="n">
        <v>5</v>
      </c>
      <c r="L91" s="87" t="str">
        <f aca="false">IF((J91)=0,"",(J91*K91))</f>
        <v/>
      </c>
      <c r="M91" s="89"/>
    </row>
    <row r="92" customFormat="false" ht="15.75" hidden="false" customHeight="true" outlineLevel="0" collapsed="false">
      <c r="A92" s="74" t="n">
        <v>6118</v>
      </c>
      <c r="B92" s="79" t="s">
        <v>87</v>
      </c>
      <c r="C92" s="80"/>
      <c r="D92" s="77" t="n">
        <v>6.31</v>
      </c>
      <c r="E92" s="78" t="str">
        <f aca="false">IF((C92)=0,"",(C92*D92))</f>
        <v/>
      </c>
      <c r="F92" s="71"/>
      <c r="G92" s="74" t="n">
        <v>6041</v>
      </c>
      <c r="H92" s="101" t="s">
        <v>88</v>
      </c>
      <c r="I92" s="101"/>
      <c r="J92" s="80"/>
      <c r="K92" s="77" t="n">
        <v>5</v>
      </c>
      <c r="L92" s="87" t="str">
        <f aca="false">IF((J92)=0,"",(J92*K92))</f>
        <v/>
      </c>
      <c r="M92" s="89"/>
    </row>
    <row r="93" customFormat="false" ht="15.75" hidden="false" customHeight="true" outlineLevel="0" collapsed="false">
      <c r="A93" s="74" t="n">
        <v>6070</v>
      </c>
      <c r="B93" s="79" t="s">
        <v>89</v>
      </c>
      <c r="C93" s="80"/>
      <c r="D93" s="77" t="n">
        <v>5.9</v>
      </c>
      <c r="E93" s="78" t="str">
        <f aca="false">IF((C93)=0,"",(C93*D93))</f>
        <v/>
      </c>
      <c r="F93" s="71"/>
      <c r="G93" s="74" t="n">
        <v>6043</v>
      </c>
      <c r="H93" s="102" t="s">
        <v>90</v>
      </c>
      <c r="I93" s="102"/>
      <c r="J93" s="80"/>
      <c r="K93" s="77" t="n">
        <v>5</v>
      </c>
      <c r="L93" s="87" t="str">
        <f aca="false">IF((J93)=0,"",(J93*K93))</f>
        <v/>
      </c>
      <c r="M93" s="89"/>
    </row>
    <row r="94" customFormat="false" ht="15.75" hidden="false" customHeight="true" outlineLevel="0" collapsed="false">
      <c r="A94" s="74" t="n">
        <v>6022</v>
      </c>
      <c r="B94" s="79" t="s">
        <v>91</v>
      </c>
      <c r="C94" s="80"/>
      <c r="D94" s="77" t="n">
        <v>6.52</v>
      </c>
      <c r="E94" s="78" t="str">
        <f aca="false">IF((C94)=0,"",(C94*D94))</f>
        <v/>
      </c>
      <c r="F94" s="71"/>
      <c r="G94" s="74" t="n">
        <v>6051</v>
      </c>
      <c r="H94" s="101" t="s">
        <v>92</v>
      </c>
      <c r="I94" s="101"/>
      <c r="J94" s="80"/>
      <c r="K94" s="77" t="n">
        <v>5</v>
      </c>
      <c r="L94" s="87" t="str">
        <f aca="false">IF((J94)=0,"",(J94*K94))</f>
        <v/>
      </c>
      <c r="M94" s="89"/>
    </row>
    <row r="95" customFormat="false" ht="15.75" hidden="false" customHeight="true" outlineLevel="0" collapsed="false">
      <c r="A95" s="74" t="n">
        <v>6021</v>
      </c>
      <c r="B95" s="79" t="s">
        <v>93</v>
      </c>
      <c r="C95" s="80"/>
      <c r="D95" s="77" t="n">
        <v>6.44</v>
      </c>
      <c r="E95" s="78" t="str">
        <f aca="false">IF((C95)=0,"",(C95*D95))</f>
        <v/>
      </c>
      <c r="F95" s="71"/>
      <c r="G95" s="103" t="n">
        <v>6042</v>
      </c>
      <c r="H95" s="104" t="s">
        <v>94</v>
      </c>
      <c r="I95" s="104"/>
      <c r="J95" s="105"/>
      <c r="K95" s="106" t="n">
        <v>5</v>
      </c>
      <c r="L95" s="107" t="str">
        <f aca="false">IF((J95)=0,"",(J95*K95))</f>
        <v/>
      </c>
      <c r="M95" s="89"/>
    </row>
    <row r="96" customFormat="false" ht="16.5" hidden="false" customHeight="false" outlineLevel="0" collapsed="false">
      <c r="A96" s="74" t="n">
        <v>6101</v>
      </c>
      <c r="B96" s="79" t="s">
        <v>95</v>
      </c>
      <c r="C96" s="80"/>
      <c r="D96" s="77" t="n">
        <v>5.9</v>
      </c>
      <c r="E96" s="78" t="str">
        <f aca="false">IF((C96)=0,"",(C96*D96))</f>
        <v/>
      </c>
      <c r="F96" s="71"/>
      <c r="G96" s="108" t="s">
        <v>96</v>
      </c>
      <c r="H96" s="108"/>
      <c r="I96" s="108"/>
      <c r="J96" s="109" t="n">
        <f aca="false">SUM(J68:J95)</f>
        <v>0</v>
      </c>
      <c r="K96" s="110"/>
      <c r="L96" s="111" t="n">
        <f aca="false">SUM(L68:L95)</f>
        <v>0</v>
      </c>
      <c r="M96" s="89"/>
    </row>
    <row r="97" customFormat="false" ht="15.75" hidden="false" customHeight="false" outlineLevel="0" collapsed="false">
      <c r="A97" s="74" t="n">
        <v>6083</v>
      </c>
      <c r="B97" s="79" t="s">
        <v>97</v>
      </c>
      <c r="C97" s="80"/>
      <c r="D97" s="77" t="n">
        <v>5.9</v>
      </c>
      <c r="E97" s="78" t="str">
        <f aca="false">IF((C97)=0,"",(C97*D97))</f>
        <v/>
      </c>
      <c r="F97" s="71"/>
      <c r="G97" s="112" t="s">
        <v>98</v>
      </c>
      <c r="H97" s="112"/>
      <c r="I97" s="112"/>
      <c r="J97" s="112"/>
      <c r="K97" s="112"/>
      <c r="L97" s="112"/>
      <c r="M97" s="89"/>
    </row>
    <row r="98" customFormat="false" ht="15.75" hidden="false" customHeight="false" outlineLevel="0" collapsed="false">
      <c r="A98" s="74" t="n">
        <v>6016</v>
      </c>
      <c r="B98" s="79" t="s">
        <v>99</v>
      </c>
      <c r="C98" s="80"/>
      <c r="D98" s="77" t="n">
        <v>5.9</v>
      </c>
      <c r="E98" s="78" t="str">
        <f aca="false">IF((C98)=0,"",(C98*D98))</f>
        <v/>
      </c>
      <c r="F98" s="71"/>
      <c r="G98" s="95"/>
      <c r="H98" s="95"/>
      <c r="I98" s="95"/>
      <c r="J98" s="95"/>
      <c r="K98" s="95"/>
      <c r="L98" s="95"/>
      <c r="M98" s="89"/>
    </row>
    <row r="99" customFormat="false" ht="15.75" hidden="false" customHeight="false" outlineLevel="0" collapsed="false">
      <c r="A99" s="74" t="n">
        <v>6009</v>
      </c>
      <c r="B99" s="79" t="s">
        <v>100</v>
      </c>
      <c r="C99" s="80"/>
      <c r="D99" s="77" t="n">
        <v>5.08</v>
      </c>
      <c r="E99" s="78" t="str">
        <f aca="false">IF((C99)=0,"",(C99*D99))</f>
        <v/>
      </c>
      <c r="F99" s="71"/>
      <c r="G99" s="95"/>
      <c r="H99" s="95"/>
      <c r="I99" s="95"/>
      <c r="J99" s="95"/>
      <c r="K99" s="95"/>
      <c r="L99" s="95"/>
      <c r="M99" s="89"/>
    </row>
    <row r="100" customFormat="false" ht="16.5" hidden="false" customHeight="false" outlineLevel="0" collapsed="false">
      <c r="A100" s="74" t="n">
        <v>6012</v>
      </c>
      <c r="B100" s="79" t="s">
        <v>101</v>
      </c>
      <c r="C100" s="80"/>
      <c r="D100" s="77" t="n">
        <v>5.17</v>
      </c>
      <c r="E100" s="78" t="str">
        <f aca="false">IF((C100)=0,"",(C100*D100))</f>
        <v/>
      </c>
      <c r="F100" s="113"/>
      <c r="G100" s="95"/>
      <c r="H100" s="95"/>
      <c r="I100" s="95"/>
      <c r="J100" s="95"/>
      <c r="K100" s="95"/>
      <c r="L100" s="95"/>
      <c r="M100" s="89"/>
    </row>
    <row r="101" customFormat="false" ht="15.75" hidden="false" customHeight="true" outlineLevel="0" collapsed="false">
      <c r="A101" s="74" t="n">
        <v>6014</v>
      </c>
      <c r="B101" s="79" t="s">
        <v>102</v>
      </c>
      <c r="C101" s="80"/>
      <c r="D101" s="77" t="n">
        <v>5.58</v>
      </c>
      <c r="E101" s="78" t="str">
        <f aca="false">IF((C101)=0,"",(C101*D101))</f>
        <v/>
      </c>
      <c r="F101" s="113"/>
      <c r="G101" s="114" t="n">
        <v>951</v>
      </c>
      <c r="H101" s="115" t="s">
        <v>103</v>
      </c>
      <c r="I101" s="115"/>
      <c r="J101" s="116"/>
      <c r="K101" s="117" t="n">
        <v>6.6</v>
      </c>
      <c r="L101" s="118" t="n">
        <f aca="false">IF((J101)="",0,(J101*K101))</f>
        <v>0</v>
      </c>
      <c r="M101" s="89"/>
    </row>
    <row r="102" customFormat="false" ht="16.5" hidden="false" customHeight="true" outlineLevel="0" collapsed="false">
      <c r="A102" s="74" t="n">
        <v>6026</v>
      </c>
      <c r="B102" s="79" t="s">
        <v>104</v>
      </c>
      <c r="C102" s="80"/>
      <c r="D102" s="77" t="n">
        <v>6.11</v>
      </c>
      <c r="E102" s="78" t="str">
        <f aca="false">IF((C102)=0,"",(C102*D102))</f>
        <v/>
      </c>
      <c r="F102" s="113"/>
      <c r="G102" s="114"/>
      <c r="H102" s="115"/>
      <c r="I102" s="115"/>
      <c r="J102" s="116"/>
      <c r="K102" s="117"/>
      <c r="L102" s="118"/>
      <c r="M102" s="89"/>
    </row>
    <row r="103" customFormat="false" ht="15.75" hidden="false" customHeight="false" outlineLevel="0" collapsed="false">
      <c r="A103" s="74" t="n">
        <v>6069</v>
      </c>
      <c r="B103" s="100" t="s">
        <v>105</v>
      </c>
      <c r="C103" s="80"/>
      <c r="D103" s="77" t="n">
        <v>5.9</v>
      </c>
      <c r="E103" s="78" t="str">
        <f aca="false">IF((C103)=0,"",(C103*D103))</f>
        <v/>
      </c>
      <c r="F103" s="113"/>
      <c r="G103" s="95"/>
      <c r="H103" s="95"/>
      <c r="I103" s="95"/>
      <c r="J103" s="95"/>
      <c r="K103" s="95"/>
      <c r="L103" s="95"/>
      <c r="M103" s="89"/>
    </row>
    <row r="104" customFormat="false" ht="15.75" hidden="false" customHeight="false" outlineLevel="0" collapsed="false">
      <c r="A104" s="74" t="n">
        <v>6095</v>
      </c>
      <c r="B104" s="79" t="s">
        <v>106</v>
      </c>
      <c r="C104" s="80"/>
      <c r="D104" s="77" t="n">
        <v>5.9</v>
      </c>
      <c r="E104" s="78" t="str">
        <f aca="false">IF((C104)=0,"",(C104*D104))</f>
        <v/>
      </c>
      <c r="F104" s="113"/>
      <c r="G104" s="95"/>
      <c r="H104" s="95"/>
      <c r="I104" s="95"/>
      <c r="J104" s="95"/>
      <c r="K104" s="95"/>
      <c r="L104" s="95"/>
      <c r="M104" s="89"/>
    </row>
    <row r="105" customFormat="false" ht="15.75" hidden="false" customHeight="false" outlineLevel="0" collapsed="false">
      <c r="A105" s="74" t="n">
        <v>6027</v>
      </c>
      <c r="B105" s="79" t="s">
        <v>107</v>
      </c>
      <c r="C105" s="80"/>
      <c r="D105" s="77" t="n">
        <v>5.9</v>
      </c>
      <c r="E105" s="78" t="str">
        <f aca="false">IF((C105)=0,"",(C105*D105))</f>
        <v/>
      </c>
      <c r="F105" s="113"/>
      <c r="G105" s="95"/>
      <c r="H105" s="95"/>
      <c r="I105" s="95"/>
      <c r="J105" s="95"/>
      <c r="K105" s="95"/>
      <c r="L105" s="95"/>
      <c r="M105" s="89"/>
    </row>
    <row r="106" customFormat="false" ht="15.75" hidden="false" customHeight="false" outlineLevel="0" collapsed="false">
      <c r="A106" s="74" t="n">
        <v>6111</v>
      </c>
      <c r="B106" s="79" t="s">
        <v>108</v>
      </c>
      <c r="C106" s="80"/>
      <c r="D106" s="77" t="n">
        <v>5.9</v>
      </c>
      <c r="E106" s="78" t="str">
        <f aca="false">IF((C106)=0,"",(C106*D106))</f>
        <v/>
      </c>
      <c r="F106" s="113"/>
      <c r="G106" s="95"/>
      <c r="H106" s="95"/>
      <c r="I106" s="95"/>
      <c r="J106" s="95"/>
      <c r="K106" s="95"/>
      <c r="L106" s="95"/>
      <c r="M106" s="89"/>
    </row>
    <row r="107" customFormat="false" ht="15.75" hidden="false" customHeight="false" outlineLevel="0" collapsed="false">
      <c r="A107" s="74" t="n">
        <v>6071</v>
      </c>
      <c r="B107" s="79" t="s">
        <v>109</v>
      </c>
      <c r="C107" s="80"/>
      <c r="D107" s="77" t="n">
        <v>5.9</v>
      </c>
      <c r="E107" s="78" t="str">
        <f aca="false">IF((C107)=0,"",(C107*D107))</f>
        <v/>
      </c>
      <c r="F107" s="113"/>
      <c r="G107" s="95"/>
      <c r="H107" s="95"/>
      <c r="I107" s="95"/>
      <c r="J107" s="95"/>
      <c r="K107" s="95"/>
      <c r="L107" s="95"/>
      <c r="M107" s="89"/>
    </row>
    <row r="108" customFormat="false" ht="15.75" hidden="false" customHeight="false" outlineLevel="0" collapsed="false">
      <c r="A108" s="74" t="n">
        <v>6096</v>
      </c>
      <c r="B108" s="79" t="s">
        <v>110</v>
      </c>
      <c r="C108" s="80"/>
      <c r="D108" s="77" t="n">
        <v>5.17</v>
      </c>
      <c r="E108" s="78" t="str">
        <f aca="false">IF((C108)=0,"",(C108*D108))</f>
        <v/>
      </c>
      <c r="F108" s="113"/>
      <c r="G108" s="95"/>
      <c r="H108" s="95"/>
      <c r="I108" s="95"/>
      <c r="J108" s="95"/>
      <c r="K108" s="95"/>
      <c r="L108" s="95"/>
      <c r="M108" s="89"/>
    </row>
    <row r="109" customFormat="false" ht="15.75" hidden="false" customHeight="false" outlineLevel="0" collapsed="false">
      <c r="A109" s="74" t="n">
        <v>6033</v>
      </c>
      <c r="B109" s="88" t="s">
        <v>111</v>
      </c>
      <c r="C109" s="80"/>
      <c r="D109" s="77" t="n">
        <v>5.9</v>
      </c>
      <c r="E109" s="78" t="str">
        <f aca="false">IF((C109)=0,"",(C109*D109))</f>
        <v/>
      </c>
      <c r="F109" s="113"/>
      <c r="G109" s="95"/>
      <c r="H109" s="95"/>
      <c r="I109" s="95"/>
      <c r="J109" s="95"/>
      <c r="K109" s="95"/>
      <c r="L109" s="95"/>
      <c r="M109" s="89"/>
    </row>
    <row r="110" customFormat="false" ht="15.75" hidden="true" customHeight="false" outlineLevel="0" collapsed="false">
      <c r="A110" s="74" t="n">
        <v>6073</v>
      </c>
      <c r="B110" s="88" t="s">
        <v>112</v>
      </c>
      <c r="C110" s="80"/>
      <c r="D110" s="77" t="n">
        <v>5.9</v>
      </c>
      <c r="E110" s="78" t="str">
        <f aca="false">IF((C110)=0,"",(C110*D110))</f>
        <v/>
      </c>
      <c r="F110" s="113"/>
      <c r="G110" s="95"/>
      <c r="H110" s="95"/>
      <c r="I110" s="95"/>
      <c r="J110" s="95"/>
      <c r="K110" s="95"/>
      <c r="L110" s="95"/>
      <c r="M110" s="89"/>
    </row>
    <row r="111" customFormat="false" ht="15.75" hidden="false" customHeight="true" outlineLevel="0" collapsed="false">
      <c r="A111" s="74" t="n">
        <v>6087</v>
      </c>
      <c r="B111" s="79" t="s">
        <v>113</v>
      </c>
      <c r="C111" s="80"/>
      <c r="D111" s="77" t="n">
        <v>6.44</v>
      </c>
      <c r="E111" s="78" t="str">
        <f aca="false">IF((C111)=0,"",(C111*D111))</f>
        <v/>
      </c>
      <c r="F111" s="113"/>
      <c r="G111" s="95"/>
      <c r="H111" s="95"/>
      <c r="I111" s="95"/>
      <c r="J111" s="95"/>
      <c r="K111" s="95"/>
      <c r="L111" s="95"/>
      <c r="M111" s="89"/>
    </row>
    <row r="112" customFormat="false" ht="15.75" hidden="false" customHeight="false" outlineLevel="0" collapsed="false">
      <c r="A112" s="74" t="n">
        <v>6088</v>
      </c>
      <c r="B112" s="79" t="s">
        <v>114</v>
      </c>
      <c r="C112" s="80"/>
      <c r="D112" s="77" t="n">
        <v>5.9</v>
      </c>
      <c r="E112" s="78" t="str">
        <f aca="false">IF((C112)=0,"",(C112*D112))</f>
        <v/>
      </c>
      <c r="F112" s="113"/>
      <c r="G112" s="95"/>
      <c r="H112" s="95"/>
      <c r="I112" s="95"/>
      <c r="J112" s="95"/>
      <c r="K112" s="95"/>
      <c r="L112" s="95"/>
      <c r="M112" s="89"/>
    </row>
    <row r="113" customFormat="false" ht="16.5" hidden="false" customHeight="false" outlineLevel="0" collapsed="false">
      <c r="A113" s="74" t="n">
        <v>6023</v>
      </c>
      <c r="B113" s="91" t="s">
        <v>115</v>
      </c>
      <c r="C113" s="92"/>
      <c r="D113" s="77" t="n">
        <v>5.9</v>
      </c>
      <c r="E113" s="78" t="str">
        <f aca="false">IF((C113)=0,"",(C113*D113))</f>
        <v/>
      </c>
      <c r="F113" s="113"/>
      <c r="G113" s="95"/>
      <c r="H113" s="95"/>
      <c r="I113" s="95"/>
      <c r="J113" s="95"/>
      <c r="K113" s="95"/>
      <c r="L113" s="95"/>
      <c r="M113" s="89"/>
    </row>
    <row r="114" customFormat="false" ht="16.5" hidden="false" customHeight="false" outlineLevel="0" collapsed="false">
      <c r="A114" s="108" t="s">
        <v>116</v>
      </c>
      <c r="B114" s="108"/>
      <c r="C114" s="109" t="n">
        <f aca="false">SUM(C56:C113)</f>
        <v>0</v>
      </c>
      <c r="D114" s="110"/>
      <c r="E114" s="111" t="n">
        <f aca="false">SUM(E56:E113)</f>
        <v>0</v>
      </c>
      <c r="F114" s="113"/>
      <c r="G114" s="95"/>
      <c r="H114" s="95"/>
      <c r="I114" s="95"/>
      <c r="J114" s="95"/>
      <c r="K114" s="95"/>
      <c r="L114" s="95"/>
      <c r="M114" s="89"/>
    </row>
    <row r="115" customFormat="false" ht="15" hidden="false" customHeight="false" outlineLevel="0" collapsed="false">
      <c r="A115" s="95"/>
      <c r="B115" s="95"/>
      <c r="C115" s="95"/>
      <c r="D115" s="95"/>
      <c r="E115" s="95"/>
      <c r="F115" s="113"/>
      <c r="G115" s="95"/>
      <c r="H115" s="95"/>
      <c r="I115" s="95"/>
      <c r="J115" s="95"/>
      <c r="K115" s="95"/>
      <c r="L115" s="95"/>
      <c r="M115" s="89"/>
    </row>
    <row r="116" customFormat="false" ht="15" hidden="false" customHeight="false" outlineLevel="0" collapsed="false">
      <c r="A116" s="95"/>
      <c r="B116" s="95"/>
      <c r="C116" s="95"/>
      <c r="D116" s="95"/>
      <c r="E116" s="95"/>
      <c r="F116" s="113"/>
      <c r="G116" s="95"/>
      <c r="H116" s="95"/>
      <c r="I116" s="95"/>
      <c r="J116" s="95"/>
      <c r="K116" s="95"/>
      <c r="L116" s="95"/>
      <c r="M116" s="89"/>
    </row>
    <row r="117" customFormat="false" ht="15" hidden="false" customHeight="false" outlineLevel="0" collapsed="false">
      <c r="A117" s="95"/>
      <c r="B117" s="95"/>
      <c r="C117" s="95"/>
      <c r="D117" s="95"/>
      <c r="E117" s="95"/>
      <c r="F117" s="113"/>
      <c r="G117" s="95"/>
      <c r="H117" s="95"/>
      <c r="I117" s="95"/>
      <c r="J117" s="95"/>
      <c r="K117" s="95"/>
      <c r="L117" s="95"/>
      <c r="M117" s="89"/>
    </row>
    <row r="118" customFormat="false" ht="15.75" hidden="false" customHeight="false" outlineLevel="0" collapsed="false">
      <c r="A118" s="113"/>
      <c r="B118" s="113"/>
      <c r="C118" s="113"/>
      <c r="D118" s="119"/>
      <c r="E118" s="119"/>
      <c r="F118" s="113"/>
      <c r="G118" s="95"/>
      <c r="H118" s="95"/>
      <c r="I118" s="95"/>
      <c r="J118" s="95"/>
      <c r="K118" s="95"/>
      <c r="L118" s="95"/>
      <c r="M118" s="89"/>
    </row>
    <row r="119" customFormat="false" ht="15.75" hidden="false" customHeight="false" outlineLevel="0" collapsed="false">
      <c r="A119" s="120" t="s">
        <v>117</v>
      </c>
      <c r="B119" s="120"/>
      <c r="C119" s="121" t="s">
        <v>11</v>
      </c>
      <c r="D119" s="122" t="s">
        <v>12</v>
      </c>
      <c r="E119" s="123" t="s">
        <v>13</v>
      </c>
      <c r="F119" s="113"/>
      <c r="G119" s="113"/>
      <c r="H119" s="113"/>
      <c r="I119" s="113"/>
      <c r="J119" s="113"/>
      <c r="K119" s="113"/>
      <c r="L119" s="124"/>
      <c r="M119" s="2"/>
    </row>
    <row r="120" customFormat="false" ht="15.75" hidden="false" customHeight="true" outlineLevel="0" collapsed="false">
      <c r="A120" s="74" t="n">
        <v>6155</v>
      </c>
      <c r="B120" s="125" t="s">
        <v>118</v>
      </c>
      <c r="C120" s="76"/>
      <c r="D120" s="77" t="n">
        <v>12.1</v>
      </c>
      <c r="E120" s="86" t="str">
        <f aca="false">IF((C120)=0,"",(C120*D120))</f>
        <v/>
      </c>
      <c r="F120" s="95"/>
      <c r="G120" s="113"/>
      <c r="H120" s="113"/>
      <c r="I120" s="113"/>
      <c r="J120" s="113"/>
      <c r="K120" s="113"/>
      <c r="L120" s="124"/>
      <c r="M120" s="2"/>
    </row>
    <row r="121" customFormat="false" ht="15.75" hidden="false" customHeight="false" outlineLevel="0" collapsed="false">
      <c r="A121" s="74" t="n">
        <v>6149</v>
      </c>
      <c r="B121" s="125" t="s">
        <v>119</v>
      </c>
      <c r="C121" s="76"/>
      <c r="D121" s="77" t="n">
        <v>12.1</v>
      </c>
      <c r="E121" s="86" t="str">
        <f aca="false">IF((C121)=0,"",(C121*D121))</f>
        <v/>
      </c>
      <c r="F121" s="95"/>
      <c r="G121" s="113"/>
      <c r="H121" s="113"/>
      <c r="I121" s="113"/>
      <c r="J121" s="113"/>
      <c r="K121" s="113"/>
      <c r="L121" s="124"/>
      <c r="M121" s="2"/>
    </row>
    <row r="122" customFormat="false" ht="15.75" hidden="false" customHeight="false" outlineLevel="0" collapsed="false">
      <c r="A122" s="74" t="n">
        <v>6152</v>
      </c>
      <c r="B122" s="125" t="s">
        <v>120</v>
      </c>
      <c r="C122" s="76"/>
      <c r="D122" s="77" t="n">
        <v>12.1</v>
      </c>
      <c r="E122" s="86" t="str">
        <f aca="false">IF((C122)=0,"",(C122*D122))</f>
        <v/>
      </c>
      <c r="F122" s="95"/>
      <c r="G122" s="113"/>
      <c r="H122" s="113"/>
      <c r="I122" s="113"/>
      <c r="J122" s="113"/>
      <c r="K122" s="113"/>
      <c r="L122" s="124"/>
      <c r="M122" s="2"/>
    </row>
    <row r="123" customFormat="false" ht="15.75" hidden="false" customHeight="false" outlineLevel="0" collapsed="false">
      <c r="A123" s="74" t="n">
        <v>6148</v>
      </c>
      <c r="B123" s="125" t="s">
        <v>121</v>
      </c>
      <c r="C123" s="80"/>
      <c r="D123" s="77" t="n">
        <v>12.1</v>
      </c>
      <c r="E123" s="86" t="str">
        <f aca="false">IF((C123)=0,"",(C123*D123))</f>
        <v/>
      </c>
      <c r="F123" s="95"/>
      <c r="G123" s="113"/>
      <c r="H123" s="113"/>
      <c r="I123" s="113"/>
      <c r="J123" s="113"/>
      <c r="K123" s="113"/>
      <c r="L123" s="124"/>
      <c r="M123" s="2"/>
    </row>
    <row r="124" customFormat="false" ht="15.75" hidden="false" customHeight="false" outlineLevel="0" collapsed="false">
      <c r="A124" s="74" t="n">
        <v>6150</v>
      </c>
      <c r="B124" s="125" t="s">
        <v>122</v>
      </c>
      <c r="C124" s="76"/>
      <c r="D124" s="77" t="n">
        <v>12.1</v>
      </c>
      <c r="E124" s="86" t="str">
        <f aca="false">IF((C124)=0,"",(C124*D124))</f>
        <v/>
      </c>
      <c r="F124" s="95"/>
      <c r="G124" s="95"/>
      <c r="H124" s="95"/>
      <c r="I124" s="95"/>
      <c r="J124" s="95"/>
      <c r="K124" s="95"/>
      <c r="L124" s="95"/>
      <c r="M124" s="1"/>
    </row>
    <row r="125" customFormat="false" ht="15.75" hidden="false" customHeight="false" outlineLevel="0" collapsed="false">
      <c r="A125" s="74" t="n">
        <v>6142</v>
      </c>
      <c r="B125" s="125" t="s">
        <v>123</v>
      </c>
      <c r="C125" s="76"/>
      <c r="D125" s="77" t="n">
        <v>12.1</v>
      </c>
      <c r="E125" s="86" t="str">
        <f aca="false">IF((C125)=0,"",(C125*D125))</f>
        <v/>
      </c>
      <c r="F125" s="95"/>
      <c r="G125" s="95"/>
      <c r="H125" s="95"/>
      <c r="I125" s="95"/>
      <c r="J125" s="95"/>
      <c r="K125" s="95"/>
      <c r="L125" s="95"/>
      <c r="M125" s="1"/>
    </row>
    <row r="126" customFormat="false" ht="16.5" hidden="false" customHeight="false" outlineLevel="0" collapsed="false">
      <c r="A126" s="90" t="n">
        <v>6144</v>
      </c>
      <c r="B126" s="126" t="s">
        <v>124</v>
      </c>
      <c r="C126" s="127"/>
      <c r="D126" s="93" t="n">
        <v>12.1</v>
      </c>
      <c r="E126" s="128" t="str">
        <f aca="false">IF((C126)=0,"",(C126*D126))</f>
        <v/>
      </c>
      <c r="F126" s="95"/>
      <c r="G126" s="95"/>
      <c r="H126" s="95"/>
      <c r="I126" s="95"/>
      <c r="J126" s="95"/>
      <c r="K126" s="95"/>
      <c r="L126" s="95"/>
      <c r="M126" s="1"/>
    </row>
    <row r="127" customFormat="false" ht="15.75" hidden="false" customHeight="false" outlineLevel="0" collapsed="false">
      <c r="A127" s="129"/>
      <c r="B127" s="130"/>
      <c r="C127" s="56"/>
      <c r="D127" s="57"/>
      <c r="E127" s="57"/>
      <c r="F127" s="95"/>
      <c r="G127" s="131" t="s">
        <v>125</v>
      </c>
      <c r="H127" s="131"/>
      <c r="I127" s="131"/>
      <c r="J127" s="132" t="s">
        <v>41</v>
      </c>
      <c r="K127" s="133" t="s">
        <v>12</v>
      </c>
      <c r="L127" s="134" t="s">
        <v>13</v>
      </c>
      <c r="M127" s="1"/>
    </row>
    <row r="128" customFormat="false" ht="15.75" hidden="false" customHeight="false" outlineLevel="0" collapsed="false">
      <c r="A128" s="135"/>
      <c r="B128" s="136"/>
      <c r="C128" s="137"/>
      <c r="D128" s="138"/>
      <c r="E128" s="139"/>
      <c r="F128" s="95"/>
      <c r="G128" s="74" t="n">
        <v>52</v>
      </c>
      <c r="H128" s="101" t="s">
        <v>126</v>
      </c>
      <c r="I128" s="101"/>
      <c r="J128" s="140"/>
      <c r="K128" s="77" t="n">
        <v>20.91</v>
      </c>
      <c r="L128" s="141" t="str">
        <f aca="false">IF((J128)=0,"",(J128*K128))</f>
        <v/>
      </c>
      <c r="M128" s="1"/>
    </row>
    <row r="129" customFormat="false" ht="15.75" hidden="false" customHeight="true" outlineLevel="0" collapsed="false">
      <c r="A129" s="129"/>
      <c r="B129" s="142"/>
      <c r="C129" s="56"/>
      <c r="D129" s="57"/>
      <c r="E129" s="57"/>
      <c r="F129" s="95"/>
      <c r="G129" s="74" t="n">
        <v>201</v>
      </c>
      <c r="H129" s="101" t="s">
        <v>127</v>
      </c>
      <c r="I129" s="101"/>
      <c r="J129" s="140"/>
      <c r="K129" s="77" t="n">
        <v>14.76</v>
      </c>
      <c r="L129" s="141" t="str">
        <f aca="false">IF((J129)=0,"",(J129*K129))</f>
        <v/>
      </c>
      <c r="M129" s="1"/>
    </row>
    <row r="130" customFormat="false" ht="15.75" hidden="false" customHeight="true" outlineLevel="0" collapsed="false">
      <c r="A130" s="129"/>
      <c r="B130" s="142"/>
      <c r="C130" s="56"/>
      <c r="D130" s="57"/>
      <c r="E130" s="57"/>
      <c r="F130" s="95"/>
      <c r="G130" s="143" t="n">
        <v>212</v>
      </c>
      <c r="H130" s="144" t="s">
        <v>128</v>
      </c>
      <c r="I130" s="144"/>
      <c r="J130" s="145"/>
      <c r="K130" s="146" t="n">
        <v>25.01</v>
      </c>
      <c r="L130" s="147" t="str">
        <f aca="false">IF((J130)=0,"",(J130*K130))</f>
        <v/>
      </c>
      <c r="M130" s="1"/>
    </row>
    <row r="131" customFormat="false" ht="15.75" hidden="false" customHeight="true" outlineLevel="0" collapsed="false">
      <c r="A131" s="129"/>
      <c r="B131" s="142"/>
      <c r="C131" s="56"/>
      <c r="D131" s="57"/>
      <c r="E131" s="57"/>
      <c r="F131" s="95"/>
      <c r="G131" s="74" t="n">
        <v>255</v>
      </c>
      <c r="H131" s="148" t="s">
        <v>129</v>
      </c>
      <c r="I131" s="148"/>
      <c r="J131" s="149"/>
      <c r="K131" s="77" t="n">
        <v>20.09</v>
      </c>
      <c r="L131" s="150" t="str">
        <f aca="false">IF((J131)=0,"",(J131*K131))</f>
        <v/>
      </c>
      <c r="M131" s="1"/>
    </row>
    <row r="132" customFormat="false" ht="15.75" hidden="false" customHeight="true" outlineLevel="0" collapsed="false">
      <c r="A132" s="129"/>
      <c r="B132" s="151"/>
      <c r="C132" s="56"/>
      <c r="D132" s="57"/>
      <c r="E132" s="57"/>
      <c r="F132" s="95"/>
      <c r="G132" s="74" t="n">
        <v>257</v>
      </c>
      <c r="H132" s="101" t="s">
        <v>130</v>
      </c>
      <c r="I132" s="101"/>
      <c r="J132" s="140"/>
      <c r="K132" s="77" t="n">
        <v>15.17</v>
      </c>
      <c r="L132" s="141" t="str">
        <f aca="false">IF((J132)=0,"",(J132*K132))</f>
        <v/>
      </c>
      <c r="M132" s="1"/>
    </row>
    <row r="133" customFormat="false" ht="15.75" hidden="false" customHeight="true" outlineLevel="0" collapsed="false">
      <c r="A133" s="129"/>
      <c r="B133" s="152"/>
      <c r="C133" s="56"/>
      <c r="D133" s="57"/>
      <c r="E133" s="57"/>
      <c r="F133" s="95"/>
      <c r="G133" s="74" t="n">
        <v>258</v>
      </c>
      <c r="H133" s="101" t="s">
        <v>131</v>
      </c>
      <c r="I133" s="101"/>
      <c r="J133" s="140"/>
      <c r="K133" s="77" t="n">
        <v>22.88</v>
      </c>
      <c r="L133" s="141" t="str">
        <f aca="false">IF((J133)=0,"",(J133*K133))</f>
        <v/>
      </c>
      <c r="M133" s="1"/>
    </row>
    <row r="134" customFormat="false" ht="15.75" hidden="false" customHeight="true" outlineLevel="0" collapsed="false">
      <c r="A134" s="129"/>
      <c r="B134" s="152"/>
      <c r="C134" s="56"/>
      <c r="D134" s="57"/>
      <c r="E134" s="57"/>
      <c r="F134" s="95"/>
      <c r="G134" s="143" t="n">
        <v>6206</v>
      </c>
      <c r="H134" s="144" t="s">
        <v>132</v>
      </c>
      <c r="I134" s="144"/>
      <c r="J134" s="145"/>
      <c r="K134" s="146" t="n">
        <v>32.55</v>
      </c>
      <c r="L134" s="147" t="str">
        <f aca="false">IF((J134)=0,"",(J134*K134))</f>
        <v/>
      </c>
      <c r="M134" s="1"/>
    </row>
    <row r="135" customFormat="false" ht="15.75" hidden="false" customHeight="true" outlineLevel="0" collapsed="false">
      <c r="A135" s="129"/>
      <c r="B135" s="142"/>
      <c r="C135" s="56"/>
      <c r="D135" s="57"/>
      <c r="E135" s="57"/>
      <c r="F135" s="95"/>
      <c r="G135" s="74" t="n">
        <v>369</v>
      </c>
      <c r="H135" s="153" t="s">
        <v>133</v>
      </c>
      <c r="I135" s="153"/>
      <c r="J135" s="149"/>
      <c r="K135" s="77" t="n">
        <v>15.17</v>
      </c>
      <c r="L135" s="150" t="str">
        <f aca="false">IF((J135)=0,"",(J135*K135))</f>
        <v/>
      </c>
      <c r="M135" s="1"/>
    </row>
    <row r="136" customFormat="false" ht="15.75" hidden="false" customHeight="true" outlineLevel="0" collapsed="false">
      <c r="A136" s="129"/>
      <c r="B136" s="142"/>
      <c r="C136" s="56"/>
      <c r="D136" s="57"/>
      <c r="E136" s="57"/>
      <c r="F136" s="95"/>
      <c r="G136" s="90" t="n">
        <v>371</v>
      </c>
      <c r="H136" s="154" t="s">
        <v>134</v>
      </c>
      <c r="I136" s="154"/>
      <c r="J136" s="155"/>
      <c r="K136" s="93" t="n">
        <v>21.07</v>
      </c>
      <c r="L136" s="156" t="str">
        <f aca="false">IF((J136)=0,"",(J136*K136))</f>
        <v/>
      </c>
      <c r="M136" s="1"/>
    </row>
    <row r="137" customFormat="false" ht="15.75" hidden="false" customHeight="true" outlineLevel="0" collapsed="false">
      <c r="A137" s="129"/>
      <c r="B137" s="142"/>
      <c r="C137" s="56"/>
      <c r="D137" s="57"/>
      <c r="E137" s="57"/>
      <c r="F137" s="95"/>
      <c r="M137" s="1"/>
    </row>
    <row r="138" customFormat="false" ht="15.75" hidden="false" customHeight="true" outlineLevel="0" collapsed="false">
      <c r="A138" s="157" t="s">
        <v>135</v>
      </c>
      <c r="B138" s="157"/>
      <c r="C138" s="158" t="s">
        <v>11</v>
      </c>
      <c r="D138" s="159" t="s">
        <v>12</v>
      </c>
      <c r="E138" s="160" t="s">
        <v>13</v>
      </c>
      <c r="F138" s="95"/>
      <c r="M138" s="1"/>
    </row>
    <row r="139" customFormat="false" ht="15.75" hidden="false" customHeight="true" outlineLevel="0" collapsed="false">
      <c r="A139" s="37" t="n">
        <v>385</v>
      </c>
      <c r="B139" s="161" t="s">
        <v>136</v>
      </c>
      <c r="C139" s="80"/>
      <c r="D139" s="162" t="n">
        <v>25.26</v>
      </c>
      <c r="E139" s="87" t="str">
        <f aca="false">IF((C139)=0,"",(C139*D139))</f>
        <v/>
      </c>
      <c r="F139" s="95"/>
      <c r="G139" s="95"/>
      <c r="H139" s="95"/>
      <c r="I139" s="95"/>
      <c r="J139" s="95"/>
      <c r="K139" s="95"/>
      <c r="L139" s="95" t="str">
        <f aca="false">IF((J139)=0,"",(J139*K139))</f>
        <v/>
      </c>
      <c r="M139" s="1"/>
    </row>
    <row r="140" customFormat="false" ht="15.75" hidden="false" customHeight="true" outlineLevel="0" collapsed="false">
      <c r="A140" s="37" t="n">
        <v>386</v>
      </c>
      <c r="B140" s="161" t="s">
        <v>137</v>
      </c>
      <c r="C140" s="80"/>
      <c r="D140" s="162" t="n">
        <v>25.26</v>
      </c>
      <c r="E140" s="87" t="str">
        <f aca="false">IF((C140)=0,"",(C140*D140))</f>
        <v/>
      </c>
      <c r="F140" s="95"/>
      <c r="G140" s="95"/>
      <c r="H140" s="95"/>
      <c r="I140" s="95"/>
      <c r="J140" s="95"/>
      <c r="K140" s="95"/>
      <c r="L140" s="95" t="str">
        <f aca="false">IF((J140)=0,"",(J140*K140))</f>
        <v/>
      </c>
      <c r="M140" s="1"/>
    </row>
    <row r="141" customFormat="false" ht="15.75" hidden="false" customHeight="true" outlineLevel="0" collapsed="false">
      <c r="A141" s="37" t="n">
        <v>399</v>
      </c>
      <c r="B141" s="163" t="s">
        <v>138</v>
      </c>
      <c r="C141" s="80"/>
      <c r="D141" s="162" t="n">
        <v>25.26</v>
      </c>
      <c r="E141" s="87" t="str">
        <f aca="false">IF((C141)=0,"",(C141*D141))</f>
        <v/>
      </c>
      <c r="F141" s="95"/>
      <c r="G141" s="95"/>
      <c r="H141" s="95"/>
      <c r="I141" s="95"/>
      <c r="J141" s="95"/>
      <c r="K141" s="95"/>
      <c r="L141" s="95" t="str">
        <f aca="false">IF((J141)=0,"",(J141*K141))</f>
        <v/>
      </c>
      <c r="M141" s="1"/>
    </row>
    <row r="142" customFormat="false" ht="15.75" hidden="false" customHeight="true" outlineLevel="0" collapsed="false">
      <c r="A142" s="37" t="n">
        <v>387</v>
      </c>
      <c r="B142" s="161" t="s">
        <v>139</v>
      </c>
      <c r="C142" s="80"/>
      <c r="D142" s="162" t="n">
        <v>25.26</v>
      </c>
      <c r="E142" s="87" t="str">
        <f aca="false">IF((C142)=0,"",(C142*D142))</f>
        <v/>
      </c>
      <c r="F142" s="95"/>
      <c r="G142" s="95"/>
      <c r="H142" s="95"/>
      <c r="I142" s="95"/>
      <c r="J142" s="95"/>
      <c r="K142" s="95"/>
      <c r="L142" s="95" t="str">
        <f aca="false">IF((J142)=0,"",(J142*K142))</f>
        <v/>
      </c>
      <c r="M142" s="1"/>
    </row>
    <row r="143" customFormat="false" ht="15.75" hidden="false" customHeight="true" outlineLevel="0" collapsed="false">
      <c r="A143" s="37" t="n">
        <v>390</v>
      </c>
      <c r="B143" s="161" t="s">
        <v>140</v>
      </c>
      <c r="C143" s="80"/>
      <c r="D143" s="162" t="n">
        <v>25.26</v>
      </c>
      <c r="E143" s="87" t="str">
        <f aca="false">IF((C143)=0,"",(C143*D143))</f>
        <v/>
      </c>
      <c r="F143" s="95"/>
      <c r="G143" s="95"/>
      <c r="H143" s="95"/>
      <c r="I143" s="95"/>
      <c r="J143" s="95"/>
      <c r="K143" s="95"/>
      <c r="L143" s="95" t="str">
        <f aca="false">IF((J143)=0,"",(J143*K143))</f>
        <v/>
      </c>
      <c r="M143" s="1"/>
    </row>
    <row r="144" customFormat="false" ht="15.75" hidden="false" customHeight="true" outlineLevel="0" collapsed="false">
      <c r="A144" s="37" t="n">
        <v>405</v>
      </c>
      <c r="B144" s="161" t="s">
        <v>141</v>
      </c>
      <c r="C144" s="80"/>
      <c r="D144" s="162" t="n">
        <v>25.26</v>
      </c>
      <c r="E144" s="87" t="str">
        <f aca="false">IF((C144)=0,"",(C144*D144))</f>
        <v/>
      </c>
      <c r="F144" s="95"/>
      <c r="G144" s="95"/>
      <c r="H144" s="95"/>
      <c r="I144" s="95"/>
      <c r="J144" s="95"/>
      <c r="K144" s="95"/>
      <c r="L144" s="95" t="str">
        <f aca="false">IF((J144)=0,"",(J144*K144))</f>
        <v/>
      </c>
      <c r="M144" s="1"/>
    </row>
    <row r="145" customFormat="false" ht="15.75" hidden="false" customHeight="true" outlineLevel="0" collapsed="false">
      <c r="A145" s="37" t="n">
        <v>388</v>
      </c>
      <c r="B145" s="161" t="s">
        <v>142</v>
      </c>
      <c r="C145" s="80"/>
      <c r="D145" s="162" t="n">
        <v>25.26</v>
      </c>
      <c r="E145" s="87" t="str">
        <f aca="false">IF((C145)=0,"",(C145*D145))</f>
        <v/>
      </c>
      <c r="F145" s="95"/>
      <c r="G145" s="95"/>
      <c r="H145" s="95"/>
      <c r="I145" s="95"/>
      <c r="J145" s="95"/>
      <c r="K145" s="95"/>
      <c r="L145" s="95" t="str">
        <f aca="false">IF((J145)=0,"",(J145*K145))</f>
        <v/>
      </c>
      <c r="M145" s="1"/>
    </row>
    <row r="146" customFormat="false" ht="15.75" hidden="false" customHeight="true" outlineLevel="0" collapsed="false">
      <c r="A146" s="42" t="n">
        <v>384</v>
      </c>
      <c r="B146" s="43" t="s">
        <v>143</v>
      </c>
      <c r="C146" s="92"/>
      <c r="D146" s="164" t="n">
        <v>25.26</v>
      </c>
      <c r="E146" s="94" t="str">
        <f aca="false">IF((C146)=0,"",(C146*D146))</f>
        <v/>
      </c>
      <c r="F146" s="95"/>
      <c r="G146" s="95"/>
      <c r="H146" s="95"/>
      <c r="I146" s="95"/>
      <c r="J146" s="95"/>
      <c r="K146" s="95"/>
      <c r="L146" s="95" t="str">
        <f aca="false">IF((J146)=0,"",(J146*K146))</f>
        <v/>
      </c>
      <c r="M146" s="1"/>
    </row>
    <row r="147" customFormat="false" ht="15.75" hidden="true" customHeight="true" outlineLevel="0" collapsed="false">
      <c r="A147" s="90" t="n">
        <v>391</v>
      </c>
      <c r="B147" s="165" t="s">
        <v>144</v>
      </c>
      <c r="C147" s="127"/>
      <c r="D147" s="93" t="n">
        <v>30.53</v>
      </c>
      <c r="E147" s="128" t="str">
        <f aca="false">IF((C147)=0,"",(C147*D147))</f>
        <v/>
      </c>
      <c r="F147" s="95"/>
      <c r="G147" s="95"/>
      <c r="H147" s="95"/>
      <c r="I147" s="95"/>
      <c r="J147" s="95"/>
      <c r="K147" s="95"/>
      <c r="L147" s="95"/>
      <c r="M147" s="1"/>
    </row>
    <row r="148" customFormat="false" ht="15.75" hidden="false" customHeight="true" outlineLevel="0" collapsed="false">
      <c r="A148" s="166"/>
      <c r="B148" s="142"/>
      <c r="C148" s="129"/>
      <c r="D148" s="57"/>
      <c r="E148" s="57"/>
      <c r="F148" s="95"/>
      <c r="G148" s="95"/>
      <c r="H148" s="95"/>
      <c r="I148" s="95"/>
      <c r="J148" s="95"/>
      <c r="K148" s="95"/>
      <c r="L148" s="95" t="str">
        <f aca="false">IF((J148)=0,"",(J148*K148))</f>
        <v/>
      </c>
      <c r="M148" s="1"/>
    </row>
    <row r="149" customFormat="false" ht="30" hidden="false" customHeight="true" outlineLevel="0" collapsed="false">
      <c r="A149" s="129"/>
      <c r="B149" s="130"/>
      <c r="C149" s="18"/>
      <c r="D149" s="57"/>
      <c r="E149" s="167"/>
      <c r="F149" s="95"/>
      <c r="G149" s="168" t="s">
        <v>145</v>
      </c>
      <c r="H149" s="168"/>
      <c r="I149" s="168"/>
      <c r="J149" s="169" t="s">
        <v>41</v>
      </c>
      <c r="K149" s="170" t="s">
        <v>12</v>
      </c>
      <c r="L149" s="171" t="s">
        <v>13</v>
      </c>
      <c r="M149" s="1"/>
    </row>
    <row r="150" customFormat="false" ht="15.75" hidden="false" customHeight="true" outlineLevel="0" collapsed="false">
      <c r="A150" s="129"/>
      <c r="B150" s="130"/>
      <c r="C150" s="18"/>
      <c r="D150" s="57"/>
      <c r="E150" s="167"/>
      <c r="F150" s="95"/>
      <c r="G150" s="37" t="n">
        <v>6503</v>
      </c>
      <c r="H150" s="101" t="s">
        <v>146</v>
      </c>
      <c r="I150" s="101"/>
      <c r="J150" s="140"/>
      <c r="K150" s="77" t="n">
        <v>12.71</v>
      </c>
      <c r="L150" s="141" t="str">
        <f aca="false">IF((J150)=0,"",(J150*K150))</f>
        <v/>
      </c>
      <c r="M150" s="1"/>
    </row>
    <row r="151" customFormat="false" ht="15.75" hidden="false" customHeight="true" outlineLevel="0" collapsed="false">
      <c r="A151" s="129"/>
      <c r="B151" s="130"/>
      <c r="C151" s="18"/>
      <c r="D151" s="57"/>
      <c r="E151" s="167"/>
      <c r="F151" s="95"/>
      <c r="G151" s="37" t="n">
        <v>6511</v>
      </c>
      <c r="H151" s="101" t="s">
        <v>147</v>
      </c>
      <c r="I151" s="101"/>
      <c r="J151" s="140"/>
      <c r="K151" s="77" t="n">
        <v>12.71</v>
      </c>
      <c r="L151" s="141" t="str">
        <f aca="false">IF((J151)=0,"",(J151*K151))</f>
        <v/>
      </c>
      <c r="M151" s="1"/>
    </row>
    <row r="152" customFormat="false" ht="15.75" hidden="false" customHeight="true" outlineLevel="0" collapsed="false">
      <c r="A152" s="129"/>
      <c r="B152" s="172"/>
      <c r="C152" s="18"/>
      <c r="D152" s="57"/>
      <c r="E152" s="167"/>
      <c r="F152" s="95"/>
      <c r="G152" s="37" t="n">
        <v>6502</v>
      </c>
      <c r="H152" s="173" t="s">
        <v>148</v>
      </c>
      <c r="I152" s="173"/>
      <c r="J152" s="140"/>
      <c r="K152" s="77" t="n">
        <v>12.71</v>
      </c>
      <c r="L152" s="141" t="str">
        <f aca="false">IF((J152)=0,"",(J152*K152))</f>
        <v/>
      </c>
      <c r="M152" s="1"/>
    </row>
    <row r="153" customFormat="false" ht="15.75" hidden="false" customHeight="true" outlineLevel="0" collapsed="false">
      <c r="A153" s="129"/>
      <c r="B153" s="130"/>
      <c r="C153" s="18"/>
      <c r="D153" s="57"/>
      <c r="E153" s="167"/>
      <c r="F153" s="95"/>
      <c r="G153" s="37" t="n">
        <v>6506</v>
      </c>
      <c r="H153" s="101" t="s">
        <v>149</v>
      </c>
      <c r="I153" s="101"/>
      <c r="J153" s="140"/>
      <c r="K153" s="77" t="n">
        <v>12.71</v>
      </c>
      <c r="L153" s="141" t="str">
        <f aca="false">IF((J153)=0,"",(J153*K153))</f>
        <v/>
      </c>
      <c r="M153" s="1"/>
    </row>
    <row r="154" customFormat="false" ht="15.75" hidden="false" customHeight="true" outlineLevel="0" collapsed="false">
      <c r="A154" s="129"/>
      <c r="B154" s="130"/>
      <c r="C154" s="18"/>
      <c r="D154" s="57"/>
      <c r="E154" s="167"/>
      <c r="F154" s="95"/>
      <c r="G154" s="143" t="n">
        <v>6510</v>
      </c>
      <c r="H154" s="144" t="s">
        <v>150</v>
      </c>
      <c r="I154" s="144"/>
      <c r="J154" s="174"/>
      <c r="K154" s="146" t="n">
        <v>12.71</v>
      </c>
      <c r="L154" s="147" t="str">
        <f aca="false">IF((J154)=0,"",(J154*K154))</f>
        <v/>
      </c>
      <c r="M154" s="1"/>
    </row>
    <row r="155" customFormat="false" ht="15.75" hidden="false" customHeight="true" outlineLevel="0" collapsed="false">
      <c r="A155" s="129"/>
      <c r="B155" s="130"/>
      <c r="C155" s="18"/>
      <c r="D155" s="57"/>
      <c r="E155" s="167"/>
      <c r="F155" s="95"/>
      <c r="G155" s="74" t="n">
        <v>6352</v>
      </c>
      <c r="H155" s="148" t="s">
        <v>151</v>
      </c>
      <c r="I155" s="148"/>
      <c r="J155" s="149"/>
      <c r="K155" s="77" t="n">
        <v>4.55</v>
      </c>
      <c r="L155" s="150" t="str">
        <f aca="false">IF((J155)=0,"",(J155*K155))</f>
        <v/>
      </c>
      <c r="M155" s="1"/>
    </row>
    <row r="156" customFormat="false" ht="15.75" hidden="false" customHeight="true" outlineLevel="0" collapsed="false">
      <c r="A156" s="129"/>
      <c r="B156" s="130"/>
      <c r="C156" s="18"/>
      <c r="D156" s="57"/>
      <c r="E156" s="167"/>
      <c r="F156" s="95"/>
      <c r="G156" s="37" t="n">
        <v>6358</v>
      </c>
      <c r="H156" s="101" t="s">
        <v>152</v>
      </c>
      <c r="I156" s="101"/>
      <c r="J156" s="140"/>
      <c r="K156" s="77" t="n">
        <v>4.55</v>
      </c>
      <c r="L156" s="141" t="str">
        <f aca="false">IF((J156)=0,"",(J156*K156))</f>
        <v/>
      </c>
      <c r="M156" s="1"/>
    </row>
    <row r="157" customFormat="false" ht="15.75" hidden="false" customHeight="true" outlineLevel="0" collapsed="false">
      <c r="A157" s="129"/>
      <c r="B157" s="175"/>
      <c r="C157" s="18"/>
      <c r="D157" s="57"/>
      <c r="E157" s="167"/>
      <c r="F157" s="95"/>
      <c r="G157" s="37" t="n">
        <v>6353</v>
      </c>
      <c r="H157" s="101" t="s">
        <v>153</v>
      </c>
      <c r="I157" s="101"/>
      <c r="J157" s="140"/>
      <c r="K157" s="77" t="n">
        <v>4.55</v>
      </c>
      <c r="L157" s="141" t="str">
        <f aca="false">IF((J157)=0,"",(J157*K157))</f>
        <v/>
      </c>
      <c r="M157" s="1"/>
    </row>
    <row r="158" customFormat="false" ht="15.75" hidden="false" customHeight="true" outlineLevel="0" collapsed="false">
      <c r="A158" s="129"/>
      <c r="B158" s="130"/>
      <c r="C158" s="18"/>
      <c r="D158" s="57"/>
      <c r="E158" s="167"/>
      <c r="F158" s="95"/>
      <c r="G158" s="37" t="n">
        <v>6350</v>
      </c>
      <c r="H158" s="101" t="s">
        <v>154</v>
      </c>
      <c r="I158" s="101"/>
      <c r="J158" s="140"/>
      <c r="K158" s="77" t="n">
        <v>4.55</v>
      </c>
      <c r="L158" s="141" t="str">
        <f aca="false">IF((J158)=0,"",(J158*K158))</f>
        <v/>
      </c>
      <c r="M158" s="1"/>
    </row>
    <row r="159" customFormat="false" ht="15.75" hidden="false" customHeight="true" outlineLevel="0" collapsed="false">
      <c r="A159" s="129"/>
      <c r="B159" s="130"/>
      <c r="C159" s="18"/>
      <c r="D159" s="57"/>
      <c r="E159" s="167"/>
      <c r="F159" s="95"/>
      <c r="G159" s="37" t="n">
        <v>6351</v>
      </c>
      <c r="H159" s="101" t="s">
        <v>155</v>
      </c>
      <c r="I159" s="101"/>
      <c r="J159" s="140"/>
      <c r="K159" s="77" t="n">
        <v>4.55</v>
      </c>
      <c r="L159" s="141" t="str">
        <f aca="false">IF((J159)=0,"",(J159*K159))</f>
        <v/>
      </c>
      <c r="M159" s="1"/>
    </row>
    <row r="160" customFormat="false" ht="15.75" hidden="false" customHeight="true" outlineLevel="0" collapsed="false">
      <c r="A160" s="129"/>
      <c r="B160" s="130"/>
      <c r="C160" s="18"/>
      <c r="D160" s="57"/>
      <c r="E160" s="167"/>
      <c r="F160" s="95"/>
      <c r="G160" s="37" t="n">
        <v>6357</v>
      </c>
      <c r="H160" s="101" t="s">
        <v>156</v>
      </c>
      <c r="I160" s="101"/>
      <c r="J160" s="140"/>
      <c r="K160" s="77" t="n">
        <v>4.55</v>
      </c>
      <c r="L160" s="141" t="str">
        <f aca="false">IF((J160)=0,"",(J160*K160))</f>
        <v/>
      </c>
      <c r="M160" s="1"/>
    </row>
    <row r="161" customFormat="false" ht="15.75" hidden="false" customHeight="true" outlineLevel="0" collapsed="false">
      <c r="A161" s="129"/>
      <c r="B161" s="130"/>
      <c r="C161" s="18"/>
      <c r="D161" s="57"/>
      <c r="E161" s="167"/>
      <c r="F161" s="95"/>
      <c r="G161" s="37" t="n">
        <v>6360</v>
      </c>
      <c r="H161" s="101" t="s">
        <v>157</v>
      </c>
      <c r="I161" s="101"/>
      <c r="J161" s="140"/>
      <c r="K161" s="77" t="n">
        <v>4.55</v>
      </c>
      <c r="L161" s="141" t="str">
        <f aca="false">IF((J161)=0,"",(J161*K161))</f>
        <v/>
      </c>
      <c r="M161" s="1"/>
    </row>
    <row r="162" customFormat="false" ht="15.75" hidden="false" customHeight="true" outlineLevel="0" collapsed="false">
      <c r="A162" s="166"/>
      <c r="B162" s="176"/>
      <c r="C162" s="129"/>
      <c r="D162" s="58"/>
      <c r="E162" s="57"/>
      <c r="F162" s="95"/>
      <c r="G162" s="42" t="n">
        <v>6359</v>
      </c>
      <c r="H162" s="154" t="s">
        <v>158</v>
      </c>
      <c r="I162" s="154"/>
      <c r="J162" s="155"/>
      <c r="K162" s="93" t="n">
        <v>4.55</v>
      </c>
      <c r="L162" s="156" t="str">
        <f aca="false">IF((J162)=0,"",(J162*K162))</f>
        <v/>
      </c>
      <c r="M162" s="1"/>
    </row>
    <row r="163" customFormat="false" ht="15.75" hidden="false" customHeight="true" outlineLevel="0" collapsed="false">
      <c r="A163" s="177" t="s">
        <v>159</v>
      </c>
      <c r="B163" s="177"/>
      <c r="C163" s="178" t="s">
        <v>11</v>
      </c>
      <c r="D163" s="179" t="s">
        <v>12</v>
      </c>
      <c r="E163" s="180" t="s">
        <v>13</v>
      </c>
      <c r="F163" s="95"/>
      <c r="G163" s="95"/>
      <c r="H163" s="95"/>
      <c r="I163" s="95"/>
      <c r="J163" s="95"/>
      <c r="K163" s="95"/>
      <c r="L163" s="95"/>
      <c r="M163" s="1"/>
    </row>
    <row r="164" customFormat="false" ht="15.75" hidden="false" customHeight="true" outlineLevel="0" collapsed="false">
      <c r="A164" s="181" t="n">
        <v>90</v>
      </c>
      <c r="B164" s="125" t="s">
        <v>160</v>
      </c>
      <c r="C164" s="80"/>
      <c r="D164" s="77" t="n">
        <v>10.66</v>
      </c>
      <c r="E164" s="87" t="str">
        <f aca="false">IF((C164)=0,"",(C164*D164))</f>
        <v/>
      </c>
      <c r="F164" s="95"/>
      <c r="G164" s="95"/>
      <c r="H164" s="95"/>
      <c r="I164" s="95"/>
      <c r="J164" s="95"/>
      <c r="K164" s="95"/>
      <c r="L164" s="95"/>
      <c r="M164" s="1"/>
    </row>
    <row r="165" customFormat="false" ht="15.75" hidden="false" customHeight="false" outlineLevel="0" collapsed="false">
      <c r="A165" s="181" t="n">
        <v>97</v>
      </c>
      <c r="B165" s="125" t="s">
        <v>161</v>
      </c>
      <c r="C165" s="80"/>
      <c r="D165" s="77" t="n">
        <v>10.66</v>
      </c>
      <c r="E165" s="87" t="str">
        <f aca="false">IF((C165)=0,"",(C165*D165))</f>
        <v/>
      </c>
      <c r="F165" s="95"/>
      <c r="G165" s="95"/>
      <c r="H165" s="95"/>
      <c r="I165" s="95"/>
      <c r="J165" s="95"/>
      <c r="K165" s="95"/>
      <c r="L165" s="95"/>
      <c r="M165" s="1"/>
    </row>
    <row r="166" customFormat="false" ht="15.75" hidden="false" customHeight="false" outlineLevel="0" collapsed="false">
      <c r="A166" s="181" t="n">
        <v>566</v>
      </c>
      <c r="B166" s="125" t="s">
        <v>162</v>
      </c>
      <c r="C166" s="80"/>
      <c r="D166" s="77" t="n">
        <v>10.66</v>
      </c>
      <c r="E166" s="87" t="str">
        <f aca="false">IF((C166)=0,"",(C166*D166))</f>
        <v/>
      </c>
      <c r="F166" s="95"/>
      <c r="G166" s="95"/>
      <c r="H166" s="95"/>
      <c r="I166" s="95"/>
      <c r="J166" s="95"/>
      <c r="K166" s="95"/>
      <c r="L166" s="95"/>
      <c r="M166" s="1"/>
    </row>
    <row r="167" customFormat="false" ht="15.75" hidden="false" customHeight="false" outlineLevel="0" collapsed="false">
      <c r="A167" s="181" t="n">
        <v>568</v>
      </c>
      <c r="B167" s="125" t="s">
        <v>163</v>
      </c>
      <c r="C167" s="80"/>
      <c r="D167" s="77" t="n">
        <v>10.66</v>
      </c>
      <c r="E167" s="87" t="str">
        <f aca="false">IF((C167)=0,"",(C167*D167))</f>
        <v/>
      </c>
      <c r="F167" s="95"/>
      <c r="G167" s="95"/>
      <c r="H167" s="95"/>
      <c r="I167" s="95"/>
      <c r="J167" s="95"/>
      <c r="K167" s="95"/>
      <c r="L167" s="95"/>
      <c r="M167" s="1"/>
    </row>
    <row r="168" customFormat="false" ht="16.5" hidden="false" customHeight="false" outlineLevel="0" collapsed="false">
      <c r="A168" s="181" t="n">
        <v>558</v>
      </c>
      <c r="B168" s="125" t="s">
        <v>164</v>
      </c>
      <c r="C168" s="92"/>
      <c r="D168" s="77" t="n">
        <v>10.66</v>
      </c>
      <c r="E168" s="94" t="str">
        <f aca="false">IF((C168)=0,"",(C168*D168))</f>
        <v/>
      </c>
      <c r="F168" s="95"/>
      <c r="G168" s="95"/>
      <c r="H168" s="95"/>
      <c r="I168" s="95"/>
      <c r="J168" s="95"/>
      <c r="K168" s="95"/>
      <c r="L168" s="95"/>
      <c r="M168" s="1"/>
    </row>
    <row r="169" customFormat="false" ht="16.5" hidden="false" customHeight="false" outlineLevel="0" collapsed="false">
      <c r="A169" s="108" t="s">
        <v>165</v>
      </c>
      <c r="B169" s="108"/>
      <c r="C169" s="109" t="n">
        <f aca="false">SUM(C120:C126,C139:C146,C164:C168,J128:J136,J150:J162)</f>
        <v>0</v>
      </c>
      <c r="D169" s="110"/>
      <c r="E169" s="111" t="n">
        <f aca="false">SUM(E120:E168,L128:L162)</f>
        <v>0</v>
      </c>
      <c r="F169" s="95"/>
      <c r="G169" s="95"/>
      <c r="H169" s="95"/>
      <c r="I169" s="95"/>
      <c r="J169" s="95"/>
      <c r="K169" s="95"/>
      <c r="L169" s="95"/>
      <c r="M169" s="1"/>
    </row>
    <row r="170" customFormat="false" ht="15" hidden="false" customHeight="false" outlineLevel="0" collapsed="false">
      <c r="A170" s="71"/>
      <c r="B170" s="71"/>
      <c r="C170" s="71"/>
      <c r="D170" s="71"/>
      <c r="E170" s="167"/>
      <c r="F170" s="95"/>
      <c r="G170" s="95"/>
      <c r="H170" s="95"/>
      <c r="I170" s="95"/>
      <c r="J170" s="95"/>
      <c r="K170" s="95"/>
      <c r="L170" s="95"/>
      <c r="M170" s="1"/>
    </row>
    <row r="171" customFormat="false" ht="15.75" hidden="false" customHeight="false" outlineLevel="0" collapsed="false">
      <c r="A171" s="95"/>
      <c r="C171" s="182"/>
      <c r="D171" s="182"/>
      <c r="E171" s="182"/>
      <c r="F171" s="183"/>
      <c r="G171" s="95"/>
      <c r="H171" s="95"/>
      <c r="I171" s="95"/>
      <c r="J171" s="95"/>
      <c r="K171" s="95"/>
      <c r="L171" s="95"/>
      <c r="M171" s="1"/>
    </row>
    <row r="172" customFormat="false" ht="18" hidden="false" customHeight="true" outlineLevel="0" collapsed="false">
      <c r="B172" s="184" t="s">
        <v>166</v>
      </c>
      <c r="C172" s="184"/>
      <c r="D172" s="184"/>
      <c r="E172" s="184"/>
      <c r="F172" s="184"/>
      <c r="G172" s="184"/>
      <c r="H172" s="184"/>
      <c r="I172" s="184"/>
      <c r="J172" s="184"/>
      <c r="K172" s="184"/>
      <c r="L172" s="184"/>
      <c r="M172" s="185"/>
    </row>
    <row r="173" customFormat="false" ht="30" hidden="false" customHeight="true" outlineLevel="0" collapsed="false">
      <c r="A173" s="95"/>
      <c r="B173" s="186" t="s">
        <v>167</v>
      </c>
      <c r="C173" s="186"/>
      <c r="D173" s="186"/>
      <c r="E173" s="186"/>
      <c r="F173" s="186"/>
      <c r="G173" s="186"/>
      <c r="H173" s="187" t="n">
        <f aca="false">SUM(C114+J96+J101+C169)</f>
        <v>0</v>
      </c>
      <c r="I173" s="188" t="s">
        <v>168</v>
      </c>
      <c r="J173" s="189" t="n">
        <f aca="false">SUM(E114+L96+L101+E169)</f>
        <v>0</v>
      </c>
      <c r="K173" s="189"/>
      <c r="L173" s="190" t="s">
        <v>26</v>
      </c>
      <c r="M173" s="1"/>
    </row>
    <row r="174" customFormat="false" ht="15" hidden="false" customHeight="true" outlineLevel="0" collapsed="false">
      <c r="B174" s="191" t="s">
        <v>169</v>
      </c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"/>
    </row>
    <row r="175" customFormat="false" ht="39.75" hidden="false" customHeight="true" outlineLevel="0" collapsed="false">
      <c r="A175" s="192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3"/>
    </row>
    <row r="176" customFormat="false" ht="5.25" hidden="true" customHeight="true" outlineLevel="0" collapsed="false">
      <c r="F176" s="194"/>
      <c r="G176" s="194"/>
      <c r="H176" s="194"/>
      <c r="I176" s="194"/>
      <c r="J176" s="194"/>
      <c r="K176" s="194"/>
      <c r="L176" s="194"/>
      <c r="M176" s="1"/>
    </row>
  </sheetData>
  <sheetProtection algorithmName="SHA-512" hashValue="1Ah50IVu9cpwATSP3dW8O83Pm5xPJDTmpj2wdmVGKZDzPl6uwVwdcrlmvgP8ETU2SNDpzG3DoDSV/zXgbDkntQ==" saltValue="sF56Sv+sFDIoyQ0Ph8W9Sw==" spinCount="100000" sheet="true" selectLockedCells="true"/>
  <mergeCells count="95">
    <mergeCell ref="C2:K3"/>
    <mergeCell ref="A5:A6"/>
    <mergeCell ref="B5:C6"/>
    <mergeCell ref="E5:H5"/>
    <mergeCell ref="I5:J5"/>
    <mergeCell ref="E6:K6"/>
    <mergeCell ref="E7:K7"/>
    <mergeCell ref="E8:K8"/>
    <mergeCell ref="A11:B11"/>
    <mergeCell ref="G11:H11"/>
    <mergeCell ref="A13:E13"/>
    <mergeCell ref="A22:B22"/>
    <mergeCell ref="A30:D30"/>
    <mergeCell ref="F30:G30"/>
    <mergeCell ref="I30:K30"/>
    <mergeCell ref="C37:K38"/>
    <mergeCell ref="A40:A41"/>
    <mergeCell ref="B40:C41"/>
    <mergeCell ref="E40:H40"/>
    <mergeCell ref="I40:J40"/>
    <mergeCell ref="E41:K41"/>
    <mergeCell ref="E42:K42"/>
    <mergeCell ref="E43:K43"/>
    <mergeCell ref="A55:B55"/>
    <mergeCell ref="G66:I67"/>
    <mergeCell ref="J66:J67"/>
    <mergeCell ref="K66:K67"/>
    <mergeCell ref="L66:L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G89:I90"/>
    <mergeCell ref="J89:J90"/>
    <mergeCell ref="K89:K90"/>
    <mergeCell ref="L89:L90"/>
    <mergeCell ref="H91:I91"/>
    <mergeCell ref="H92:I92"/>
    <mergeCell ref="H93:I93"/>
    <mergeCell ref="H94:I94"/>
    <mergeCell ref="H95:I95"/>
    <mergeCell ref="G96:I96"/>
    <mergeCell ref="G97:L97"/>
    <mergeCell ref="G101:G102"/>
    <mergeCell ref="H101:I102"/>
    <mergeCell ref="J101:J102"/>
    <mergeCell ref="K101:K102"/>
    <mergeCell ref="L101:L102"/>
    <mergeCell ref="A114:B114"/>
    <mergeCell ref="A119:B119"/>
    <mergeCell ref="G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A138:B138"/>
    <mergeCell ref="G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A163:B163"/>
    <mergeCell ref="A169:B169"/>
    <mergeCell ref="B172:L172"/>
    <mergeCell ref="B173:G173"/>
    <mergeCell ref="J173:K173"/>
    <mergeCell ref="B174:L175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"/>
  <pageSetup paperSize="9" scale="6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&amp;R&amp;14RECTO SIROPS VERSO ALCOOLS</oddFooter>
  </headerFooter>
  <rowBreaks count="1" manualBreakCount="1">
    <brk id="11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2023-08-24T08:51:40Z</dcterms:created>
  <dc:creator>Sarah POINGT</dc:creator>
  <dc:description/>
  <dc:language>fr-FR</dc:language>
  <cp:lastModifiedBy/>
  <cp:lastPrinted>2025-04-03T07:29:23Z</cp:lastPrinted>
  <dcterms:modified xsi:type="dcterms:W3CDTF">2025-09-16T16:33:18Z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